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dikos\Desktop\"/>
    </mc:Choice>
  </mc:AlternateContent>
  <xr:revisionPtr revIDLastSave="0" documentId="8_{FAACF9A4-3737-411E-B4FC-79021A22E625}" xr6:coauthVersionLast="47" xr6:coauthVersionMax="47" xr10:uidLastSave="{00000000-0000-0000-0000-000000000000}"/>
  <bookViews>
    <workbookView xWindow="-108" yWindow="-108" windowWidth="23256" windowHeight="12456" firstSheet="12" activeTab="17" xr2:uid="{3D16DCCE-945C-4C0C-A56D-462B5DD9D33F}"/>
  </bookViews>
  <sheets>
    <sheet name="Preliminaries" sheetId="6" r:id="rId1"/>
    <sheet name="Foundations" sheetId="7" r:id="rId2"/>
    <sheet name="Concrete, Formwork and Reinforc" sheetId="9" r:id="rId3"/>
    <sheet name="Masonry" sheetId="8" r:id="rId4"/>
    <sheet name="Waterproofing" sheetId="11" r:id="rId5"/>
    <sheet name="Roof covering" sheetId="12" r:id="rId6"/>
    <sheet name="Carpentry " sheetId="13" r:id="rId7"/>
    <sheet name="Ceilings, Partitions and Access" sheetId="14" r:id="rId8"/>
    <sheet name="Ironmongery" sheetId="15" r:id="rId9"/>
    <sheet name="Metalworks" sheetId="16" r:id="rId10"/>
    <sheet name="Plaster" sheetId="17" r:id="rId11"/>
    <sheet name="Tiling" sheetId="18" r:id="rId12"/>
    <sheet name="Plumbing and Drainage" sheetId="19" r:id="rId13"/>
    <sheet name="Paiting" sheetId="21" r:id="rId14"/>
    <sheet name="Pit Toilet" sheetId="23" r:id="rId15"/>
    <sheet name="Electrical BoQ" sheetId="5" r:id="rId16"/>
    <sheet name="Provisional Sums" sheetId="24" r:id="rId17"/>
    <sheet name="Hall Summary" sheetId="22" r:id="rId18"/>
  </sheets>
  <definedNames>
    <definedName name="_xlnm.Print_Area" localSheetId="7">'Ceilings, Partitions and Access'!$A$1:$H$36</definedName>
    <definedName name="_xlnm.Print_Area" localSheetId="15">'Electrical BoQ'!$A$1:$F$397</definedName>
    <definedName name="_xlnm.Print_Area" localSheetId="17">'Hall Summary'!$A$1:$E$78</definedName>
    <definedName name="_xlnm.Print_Area" localSheetId="8">Ironmongery!$A$1:$H$44</definedName>
    <definedName name="_xlnm.Print_Area" localSheetId="0">Preliminaries!$A$1:$G$186</definedName>
    <definedName name="_xlnm.Print_Area" localSheetId="16">'Provisional Sums'!$A$1:$H$62</definedName>
    <definedName name="_xlnm.Print_Area" localSheetId="11">Tiling!$A$1:$H$28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2" l="1"/>
  <c r="B11" i="22" s="1"/>
  <c r="B13" i="22" s="1"/>
  <c r="B15" i="22" s="1"/>
  <c r="B17" i="22" s="1"/>
  <c r="B19" i="22" s="1"/>
  <c r="B21" i="22" s="1"/>
  <c r="B23" i="22" s="1"/>
  <c r="B25" i="22" s="1"/>
  <c r="B27" i="22" s="1"/>
  <c r="B29" i="22" s="1"/>
  <c r="B31" i="22" s="1"/>
  <c r="B33" i="22" s="1"/>
  <c r="B35" i="22" s="1"/>
  <c r="B37" i="22" s="1"/>
  <c r="B39" i="22" s="1"/>
  <c r="B41" i="22" s="1"/>
  <c r="B43" i="22" s="1"/>
  <c r="A2" i="5"/>
  <c r="B2" i="23"/>
  <c r="E20" i="21"/>
  <c r="B2" i="21"/>
  <c r="B2" i="19"/>
  <c r="B2" i="18"/>
  <c r="B2" i="17"/>
  <c r="B2" i="16"/>
  <c r="B2" i="15"/>
  <c r="B2" i="14"/>
  <c r="B2" i="13"/>
  <c r="B2" i="12"/>
  <c r="B2" i="11"/>
  <c r="B4" i="8"/>
  <c r="B2" i="8"/>
  <c r="E76" i="9"/>
  <c r="E75" i="9"/>
  <c r="G75" i="9" s="1"/>
  <c r="E71" i="9"/>
  <c r="G71" i="9" s="1"/>
  <c r="E73" i="9"/>
  <c r="E72" i="9"/>
  <c r="G34" i="9"/>
  <c r="G25" i="9"/>
  <c r="B2" i="9"/>
  <c r="G65" i="9"/>
  <c r="G61" i="9"/>
  <c r="G55" i="9"/>
  <c r="G46" i="9"/>
  <c r="G45" i="9"/>
  <c r="G44" i="9"/>
  <c r="G32" i="9"/>
  <c r="G31" i="9"/>
  <c r="E53" i="7"/>
  <c r="E52" i="7"/>
  <c r="B4" i="7" l="1"/>
  <c r="B4" i="18" l="1"/>
  <c r="B4" i="12"/>
  <c r="B4" i="15"/>
  <c r="B4" i="14"/>
  <c r="B4" i="13"/>
  <c r="A4" i="5"/>
  <c r="B4" i="9"/>
  <c r="B4" i="17"/>
  <c r="B4" i="11"/>
  <c r="B4" i="23"/>
  <c r="B4" i="16"/>
  <c r="B4" i="24"/>
  <c r="B4" i="22"/>
  <c r="B4" i="21"/>
  <c r="B4" i="19"/>
  <c r="B100" i="6"/>
</calcChain>
</file>

<file path=xl/sharedStrings.xml><?xml version="1.0" encoding="utf-8"?>
<sst xmlns="http://schemas.openxmlformats.org/spreadsheetml/2006/main" count="3547" uniqueCount="1034">
  <si>
    <t>Item</t>
  </si>
  <si>
    <t>Quantity</t>
  </si>
  <si>
    <t>Rate</t>
  </si>
  <si>
    <t>H</t>
  </si>
  <si>
    <t>S</t>
  </si>
  <si>
    <t>0</t>
  </si>
  <si>
    <t>C</t>
  </si>
  <si>
    <t>1</t>
  </si>
  <si>
    <t>I</t>
  </si>
  <si>
    <t>2</t>
  </si>
  <si>
    <t>3</t>
  </si>
  <si>
    <t>PRELIMINARIES</t>
  </si>
  <si>
    <t>C11      APPOINTMENT  OCCUPATIONAL HEALTH AND SAFETY OFFICER   The  contractor  shall comply with all the requirements set out in the Construction Regulations, 2003 issued under the Occupational Health and Safety Act, 1993 (Act No. 85 of 1993) appoint an health and safety oficer  for the duration of the contract.  regard shall be entertained   Fixed:______ Value related:______ Time related:______</t>
  </si>
  <si>
    <t>The Tenderer is referred to the relevant clauses in the separate documents Model Preambles for Trades (2008 Edition).</t>
  </si>
  <si>
    <t>EXCAVATION, FILLING, ETC</t>
  </si>
  <si>
    <t>Excavation in earth not exceeding 2m deep:</t>
  </si>
  <si>
    <t>Trenches.</t>
  </si>
  <si>
    <t>m³</t>
  </si>
  <si>
    <t>Soft rock.</t>
  </si>
  <si>
    <t>Hard rock.</t>
  </si>
  <si>
    <t>Extra over all excavations for carting away:</t>
  </si>
  <si>
    <t>Surplus material from excavations and/or stock piles on site to a dumping site to be located by the contractor.</t>
  </si>
  <si>
    <t>Risk of collapse of excavations:</t>
  </si>
  <si>
    <t>Sides of trench and hole excavations not exceeding 1,5m deep.</t>
  </si>
  <si>
    <t>m²</t>
  </si>
  <si>
    <t>Backfilling to trenches, holes, etc.</t>
  </si>
  <si>
    <t>Compaction of surfaces:</t>
  </si>
  <si>
    <t>N</t>
  </si>
  <si>
    <t>No</t>
  </si>
  <si>
    <t>SOIL POISONING</t>
  </si>
  <si>
    <t>UNREINFORCED CONCRETE CAST AGAINST EXCAVATED SURFACES</t>
  </si>
  <si>
    <t>10 Mpa/19mm Concrete</t>
  </si>
  <si>
    <t>Surface blinding under footings and bases (Provisional).</t>
  </si>
  <si>
    <t>REINFORCED CONCRETE</t>
  </si>
  <si>
    <t>Bases.</t>
  </si>
  <si>
    <t>TEST BLOCKS</t>
  </si>
  <si>
    <t>Making and testing set of three 150 x 150 x 150mm concrete strength test cubes (Provisional).</t>
  </si>
  <si>
    <t>m</t>
  </si>
  <si>
    <t>Rough formwork to sides:</t>
  </si>
  <si>
    <t>Strip footings.</t>
  </si>
  <si>
    <t>One layer of 250 micron embossed damp proof course:</t>
  </si>
  <si>
    <t>In walls.</t>
  </si>
  <si>
    <t>BILL NO.2 : CONCRETE,FORMWORK AND REINFORCEMENT</t>
  </si>
  <si>
    <t>Aprons</t>
  </si>
  <si>
    <t>Ramps</t>
  </si>
  <si>
    <t>Steps</t>
  </si>
  <si>
    <t>Test blocks:</t>
  </si>
  <si>
    <t>MOVEMENT JOINTS ETC</t>
  </si>
  <si>
    <t>T</t>
  </si>
  <si>
    <t>8mm Diameter bars.</t>
  </si>
  <si>
    <t>Fabric reinforcement:</t>
  </si>
  <si>
    <t>BRICKWORK IN SUPERSTRUCTURE</t>
  </si>
  <si>
    <t>Brick piers</t>
  </si>
  <si>
    <t>BLOCKWORK IN SUPERSTRUCTURE</t>
  </si>
  <si>
    <t>Blockwork (7 MPa nominal compressive strength) in Class I mortar in loadbearing walls, etc.:</t>
  </si>
  <si>
    <t>140mm walls.</t>
  </si>
  <si>
    <t>140mm walls in beamfilling.</t>
  </si>
  <si>
    <t>BLOCKWORK SUNDRIES</t>
  </si>
  <si>
    <t>Blockwork reinforcement:</t>
  </si>
  <si>
    <t>110mm Wide reinforcement built in horizontally.</t>
  </si>
  <si>
    <t>Precast concrete lintels:</t>
  </si>
  <si>
    <t>110 x 75mm Lintels in lengths not exceeding 3000mm.</t>
  </si>
  <si>
    <t>Cramps, ties, etc:</t>
  </si>
  <si>
    <t>30 x 2mm Galvinized wall tie 500mm long with one end shot pinned to concrete and other end built into brickwork.</t>
  </si>
  <si>
    <t>NUTEC-CEMENT/FIBRE-CEMENT WINDOW SILLS</t>
  </si>
  <si>
    <t>Everite Nutec' window sills in single lengths not exceeding 3600mm, bedded in class I mortar including fixing lugs screwed to underside with self tapping screws:</t>
  </si>
  <si>
    <t>15 x 150 mm Wide sills set flat and slightly projecting.</t>
  </si>
  <si>
    <t>One layer of 250 micron 'USB GREEN' waterproof sheeting sealed at laps with 'Gunplas Pressure Sensitive':</t>
  </si>
  <si>
    <t>Under surface beds.</t>
  </si>
  <si>
    <t>"Abe Thioflex 600"  SABS 110-1973" two - part polysulphide sealing compound including backing cord, bond breaker, primer, etc</t>
  </si>
  <si>
    <t>10 x 20 mm In saw cut joints in floors</t>
  </si>
  <si>
    <t>6 x 12mm In expansion joints in floors including raking out expansion joint filler as necessary.</t>
  </si>
  <si>
    <t>GALVANISED ROOF SHEETING AND ACCESSORIES</t>
  </si>
  <si>
    <t>0.6mm thick Brownbuilt 'Superclad' metal roof sheetingwith Chromadek</t>
  </si>
  <si>
    <t>Z275 protective coating one side face up on 76 x 50mm treated sap</t>
  </si>
  <si>
    <t>purlins at maximum 1200 cc's on sisalation 420 insulation printing</t>
  </si>
  <si>
    <t>face up on engineered trusses at maximum 1100mm cc's including</t>
  </si>
  <si>
    <t>all ridging, capping, valleys, flashing and counter flashing(all flashing to</t>
  </si>
  <si>
    <t>be 0.8mm thick). 114x38mm sap wallplate tied down to wall with</t>
  </si>
  <si>
    <t>double strands(4) of 4mm Ø galvanised wires built six courses</t>
  </si>
  <si>
    <t>deep into brickwork. Roof pitch - 17.5° Sheeting supplied and fitted as</t>
  </si>
  <si>
    <t>per manufacturers specifications.</t>
  </si>
  <si>
    <t>Roof covering with pitch not exceeding 25 degrees.</t>
  </si>
  <si>
    <t>RIDGE CAPPING.</t>
  </si>
  <si>
    <t>0.6mm thick Brownbuilt 'Superclad' metal roof sheeting with Chromadek Z275 protective coating. Ridge capping with broad flute closurers to suit roof profile.</t>
  </si>
  <si>
    <t>Ridge capping.</t>
  </si>
  <si>
    <t>Narrow and broad flute closers.</t>
  </si>
  <si>
    <t>ROOF INSULATION.</t>
  </si>
  <si>
    <t>Heavy industrial grade grammage double sided reflective foil laminate comprising two layers of aluminium foil, one layer reinforcing scrim, two layers kraft paper and three layers polyethelene:</t>
  </si>
  <si>
    <t>Insulation laid taut over purlins (at approximately 1800mm centres) and fixed concurrent with roof covering, including taped laps and nylon straining wire.</t>
  </si>
  <si>
    <t>Prefabricated Roof Trusses:</t>
  </si>
  <si>
    <t>The following trusses shall be "Gangnail" or other approved Engineering designed roof trusses manufactured from S.A. Pine at avarage 2 400mm centres to support galvanised iron roof sheeting includinh hoisting and fixing in position approximately 3.00m above floor level ( Structural Engineers Certificate to provide confirming correctness of design and installation)</t>
  </si>
  <si>
    <t>Double pitch truss roof to 22 degree pitch, 15.0m span between walls, with 600mm eaves overhang both sides</t>
  </si>
  <si>
    <t>Sundries</t>
  </si>
  <si>
    <t>Sawn Softwood</t>
  </si>
  <si>
    <t>38 x 76mm Bracing (Provisional)</t>
  </si>
  <si>
    <t>Ditto, but 38 x 114mm Bracing (Provisional)</t>
  </si>
  <si>
    <t>Roof Timbers</t>
  </si>
  <si>
    <t>38 x 114 Wall plate</t>
  </si>
  <si>
    <t>38 x 228mm Gang boarding</t>
  </si>
  <si>
    <t>5 x 76mm Purlins</t>
  </si>
  <si>
    <t>Wrot Softwood</t>
  </si>
  <si>
    <t>76 x 76mm Splayed eaves purlin including enots fasteners</t>
  </si>
  <si>
    <t>Hurrivane clips</t>
  </si>
  <si>
    <t>EAVES, VERGES, ETC</t>
  </si>
  <si>
    <t>Pressed fibre-cement:</t>
  </si>
  <si>
    <t>15 x 225mm Fascia board three times drilled, and brass screwed to and including 38 x 50 x 114mm long S.A. Pine cleats twice brass screwed to rafter foot including galvanised steel H-profile jointing strips, screws, holes etc.</t>
  </si>
  <si>
    <t>85 x 275 x 6mm Barge board drilled and brass screwed to purlin ends including galvanised steel H-profile jointing strips, screws, holes etc.</t>
  </si>
  <si>
    <t>Wrought meranti:</t>
  </si>
  <si>
    <t>70 x 90mm Rebated and angle rounded door frames plugged.</t>
  </si>
  <si>
    <t>19mm Quadrant bead planted on.</t>
  </si>
  <si>
    <t>BEADS, ARCHITRAVES, ETC</t>
  </si>
  <si>
    <t>19 x 70mm Skirting with arris rounded top edge, selected for matching colour and fixed to walls with steel nails including 19mm quadrant bead planted on.</t>
  </si>
  <si>
    <t>Sundries:</t>
  </si>
  <si>
    <t>38 x 76 mm Chamferred and grooved weatherboard fixed in and including groove or rebate in underside of door .</t>
  </si>
  <si>
    <t>DOORS ETC</t>
  </si>
  <si>
    <t>Wrought meranti doors:</t>
  </si>
  <si>
    <t>SOLID CORE HARDWOOD DOORS</t>
  </si>
  <si>
    <t>Wrot  Saligna</t>
  </si>
  <si>
    <t>40mm "Blanco framed,ledged and braced and batten door size 813 x 2032mm including top light over</t>
  </si>
  <si>
    <t>40mm Door 813 x 2032mm high.</t>
  </si>
  <si>
    <t>Ditto, but double door  2700 x 1800mm high.</t>
  </si>
  <si>
    <t>BUDGETARY ALLOWANCES</t>
  </si>
  <si>
    <t>Allow a sum of R 50 000.00 (Fifty Thousand Rands) for Joinery fittings.</t>
  </si>
  <si>
    <t>NAILED UP CEILINGS</t>
  </si>
  <si>
    <t>6.4mm 'Rhino' gypsum plasterboard with H-type pressed steel jointing strips.</t>
  </si>
  <si>
    <t>Ceilings including 38 x 50mm sawn softwood brandering at 400mm centres with cross brandering at joints, ends of sheets and at light fittings, etc. (elsewhere measured)</t>
  </si>
  <si>
    <t>Extra over ceiling 900 x 900mm trap door including wrought softwood rebated framing with one 50 x 50mm sawn softwood cross brander covered with ceiling board and fitted flush in opening.</t>
  </si>
  <si>
    <t>Gypsum plasterboard cornice, or equal approved, plugged to walls including mitres, etc.:</t>
  </si>
  <si>
    <t>75mm Coved cornice.</t>
  </si>
  <si>
    <t>BILL NO.8 : IRONMONGERY</t>
  </si>
  <si>
    <t>HINGES, BOLTS, ETC.</t>
  </si>
  <si>
    <t>Locks:</t>
  </si>
  <si>
    <t>LETTERS, NAMEPLATES, ETC.</t>
  </si>
  <si>
    <t>Sign plates:</t>
  </si>
  <si>
    <t>BILL NO.10 : PLASTERING</t>
  </si>
  <si>
    <t>SCREEDS</t>
  </si>
  <si>
    <t>Screeds on concrete:</t>
  </si>
  <si>
    <t>INTERNAL PLASTER</t>
  </si>
  <si>
    <t>Cement plaster on brickwork:</t>
  </si>
  <si>
    <t>On walls.</t>
  </si>
  <si>
    <t>On narrow widths.</t>
  </si>
  <si>
    <t>EXTERNAL PLASTER</t>
  </si>
  <si>
    <t>On walls</t>
  </si>
  <si>
    <t>WALL TILING</t>
  </si>
  <si>
    <t>On narrow widths</t>
  </si>
  <si>
    <t>FLOOR TILING</t>
  </si>
  <si>
    <t>On screeded floors</t>
  </si>
  <si>
    <t>RAINWATER GOODS</t>
  </si>
  <si>
    <t>0.6mm thick Brownbuilt gutters anchored to roof sheeting with G2 clips and aluminium pop riveted at 1100mm certres, all to suppliers specification.</t>
  </si>
  <si>
    <t>Extra over eaves gutter for stop end.</t>
  </si>
  <si>
    <t>Extra over eaves gutter for angle.</t>
  </si>
  <si>
    <t>Extra over 150mm eaves gutter for outlet for 80mm pipe.</t>
  </si>
  <si>
    <t>RAINWATER DISPOSAL</t>
  </si>
  <si>
    <t>Aluminium rainwater downpipes.</t>
  </si>
  <si>
    <t>100 x 100mm x 6mm galvanised m/s squre downpipe with Chromadak finish fixed to wall with holder bats at 1500mm centres as per suppliers detail to water tanks.</t>
  </si>
  <si>
    <t>Extra over 80mm rainwater pipe for shoe.</t>
  </si>
  <si>
    <t>FIRE APPLIANCES ETC.</t>
  </si>
  <si>
    <t>Chubb':</t>
  </si>
  <si>
    <t>4.5 kg Dry chemical fire extinguisher including backboard, plugged and screwed to wall.</t>
  </si>
  <si>
    <t>ON FLOATED PLASTER</t>
  </si>
  <si>
    <t>On ceilings.</t>
  </si>
  <si>
    <t>On  walls.</t>
  </si>
  <si>
    <t>ON FIBRE-CEMENT, ETC.</t>
  </si>
  <si>
    <t>On window cills not exceeding 300mm wide.</t>
  </si>
  <si>
    <t>ON METAL</t>
  </si>
  <si>
    <t>On windows with burglar bars (both sides measured over the full flat area).</t>
  </si>
  <si>
    <t>ON WOOD</t>
  </si>
  <si>
    <t>One coat oil wood primer:</t>
  </si>
  <si>
    <t>On doors.</t>
  </si>
  <si>
    <t>On door frames.</t>
  </si>
  <si>
    <t>On skirtings, rails, etc. not exceeding 300 mm girth.</t>
  </si>
  <si>
    <t>BILL NO.1 : EARTHWORKS</t>
  </si>
  <si>
    <t>3-2</t>
  </si>
  <si>
    <t>The Tenderer is referred to the relevant Clauses in the separate document Model Preambles for Trades (2008 Edition),</t>
  </si>
  <si>
    <t>EXCAVATION, ETC</t>
  </si>
  <si>
    <t>Reduced levels under floors.</t>
  </si>
  <si>
    <t>Excavation in earth exceeding 2m and not exceeding 4m deep:</t>
  </si>
  <si>
    <t>Toilet pit.</t>
  </si>
  <si>
    <t>Extra over trench and hole excavations in earth for excavation in:</t>
  </si>
  <si>
    <t>Sides of trench and hole excavations exceeding 1,5m deep.</t>
  </si>
  <si>
    <t>Keeping excavations free of water:</t>
  </si>
  <si>
    <t>Keeping excavations free of water including subterranean sources.</t>
  </si>
  <si>
    <t>EARTH FILLING, ETC.</t>
  </si>
  <si>
    <t>Earth filling obtained from the excavations and / or prescribed stock piles on site compacted to 95% Mod. AASHTO density:</t>
  </si>
  <si>
    <t>Under floors, steps, pavings, etc.</t>
  </si>
  <si>
    <t>3-3</t>
  </si>
  <si>
    <t>Earth filling supplied by the contractor compacted to 95% Mod AASHTO density:</t>
  </si>
  <si>
    <t>Compaction of ground surface under floors etc including scarifying for a depth of 150mm, breaking down oversize material, adding suitable material where necessary and compacting to 93% Mod AASHTO density.</t>
  </si>
  <si>
    <t>Approved brand of anti-termites soil poison applied by  a Registered pest control company and guanteed against termite infestation for ten years:</t>
  </si>
  <si>
    <t>Under paving, etc.</t>
  </si>
  <si>
    <t>3-5</t>
  </si>
  <si>
    <t>20 Mpa/19mm concrete</t>
  </si>
  <si>
    <t>Aprons.</t>
  </si>
  <si>
    <t>25 Mpa/19mm concrete</t>
  </si>
  <si>
    <t>Surface beds.</t>
  </si>
  <si>
    <t>Slabs.</t>
  </si>
  <si>
    <t>FINISHING TOP SURFACE OF CONCRETE</t>
  </si>
  <si>
    <t>Finishing top surfaces of concrete smooth with a steel trowel:</t>
  </si>
  <si>
    <t>Surface beds, slabs, etc.</t>
  </si>
  <si>
    <t>Form half round channel sinking size 110mm wide x 50mm deep in top of slab.</t>
  </si>
  <si>
    <t>Broom swept finishing on top surfaces of concrete to an evenly ribbed non-slip:</t>
  </si>
  <si>
    <t>Surface beds, slabs, etc to falls and currents.</t>
  </si>
  <si>
    <t>CONCRETE TESTS</t>
  </si>
  <si>
    <t>Vertical construction joints through concrete including thick cement slurry to one face:</t>
  </si>
  <si>
    <t>Surface beds not exceeding 300mm thick.</t>
  </si>
  <si>
    <t>3-6</t>
  </si>
  <si>
    <t>10mm Joints not exceeding 300mm high (Provisional).</t>
  </si>
  <si>
    <t>10 x 10mm In vertical expansion joints between concrete and brick surfaces, including raking out expansion joint filler as necessary (Provisional).</t>
  </si>
  <si>
    <t>General Formwork:</t>
  </si>
  <si>
    <t>Sides of edges, risers, ends and reveals not exceeding 300mm high.</t>
  </si>
  <si>
    <t>Permanent Formwork:</t>
  </si>
  <si>
    <t>Soffit of slab over pit.</t>
  </si>
  <si>
    <t>Ref 245 fabric reinforcement in concrete surface beds, slabs, etc.</t>
  </si>
  <si>
    <t>Ref 395 fabric reinforcement in concrete surface beds, slabs, etc.</t>
  </si>
  <si>
    <t>Mild steel rod reinforcement:</t>
  </si>
  <si>
    <t>10mm Diameter bars</t>
  </si>
  <si>
    <t>High tensile steel rod reinforcement:</t>
  </si>
  <si>
    <t>10mm Diameter rods to slabs, beams, columns, bases, etc.</t>
  </si>
  <si>
    <t>12mm Diameter rods to slabs, beams, columns, bases, etc.</t>
  </si>
  <si>
    <t>16mm Diameter rods to slabs, beams, columns, bases, etc.</t>
  </si>
  <si>
    <t>Extra on permanent formwork for boxing or blocking in or boxing out to form:</t>
  </si>
  <si>
    <t>450mm Diameter opening through 200mm thick slab.</t>
  </si>
  <si>
    <t>BILL NO.3 : PRECAST CONCRETE</t>
  </si>
  <si>
    <t>3-8</t>
  </si>
  <si>
    <t>The Tenderer is referred to the relevant Clauses in the separate document Model Preambles for Trades (2008 Edition)</t>
  </si>
  <si>
    <t>CHAMBER COVERS</t>
  </si>
  <si>
    <t>Precast concrete inspection chamber covers:</t>
  </si>
  <si>
    <t>750mm Diameter concrete manhole ring 1000mm long set vertically on prepared filling (else where measured ) and filing with mass concrete (else where measured) as base for veranda pole else where measured)</t>
  </si>
  <si>
    <t>Precast concrete slabs.</t>
  </si>
  <si>
    <t>BILL NO.4 : MASONRY</t>
  </si>
  <si>
    <t>3-9</t>
  </si>
  <si>
    <t>BRICKWORK IN FOUNDATIONS (PROVISIONAL)</t>
  </si>
  <si>
    <t>Brickwork  of NFX bricks in 1:4 cement mortar includuding brick reinforcement</t>
  </si>
  <si>
    <t>One Brick walls.</t>
  </si>
  <si>
    <t>BLOCKWORK IN SUPERSTRCTURE</t>
  </si>
  <si>
    <t>Blockwork (7 Mpa nominal compressive strenght) in Class 1 mortar in loadbearing walls, etc.:</t>
  </si>
  <si>
    <t>Form weep hole size 220 x 75mm high through 140mm block wall including making good to surround.</t>
  </si>
  <si>
    <t>Blockwork reinforcement</t>
  </si>
  <si>
    <t>110mm Wide reinforcement built in horizontally (provisional).</t>
  </si>
  <si>
    <t>Prestressed fabricated lintels:</t>
  </si>
  <si>
    <t>100 x 70mm Lintels in lengths not exceeding 3 metres long</t>
  </si>
  <si>
    <t>Galvinised wire ties, etc</t>
  </si>
  <si>
    <t>4mm Diameter roof tie 2m girth bent double with one end fixed to timber and the other end built into brickwork.</t>
  </si>
  <si>
    <t>Galvanised hoop iron cremps, ties, etc</t>
  </si>
  <si>
    <t>25 x 1.6mm Cramp 650mm long with one end fixed to wood and the other end built into brickwork</t>
  </si>
  <si>
    <t>50 x 6mm Cramp 1000mm long with one end fixed to wood and the other end embedded  into concrete cavity in brickwork piers.</t>
  </si>
  <si>
    <t>BILL NO.5 : WATERPROOFING</t>
  </si>
  <si>
    <t>3-10</t>
  </si>
  <si>
    <t>DAMPPROOFING OF WALLS AND FLOORS</t>
  </si>
  <si>
    <t>One layer of 250 micron 'USB GREEN' waterproof sheeting sealed at laps with 'Gunplas Pressure Sensitive Tape':</t>
  </si>
  <si>
    <t>One layer of 375 micron embossed dampcourse waterproof sheeting below walls, sills, etc:</t>
  </si>
  <si>
    <t>Below walls, sills, etc.</t>
  </si>
  <si>
    <t>JOINT SEALANTS ETC</t>
  </si>
  <si>
    <t>Clear Neutral silicone sealant:</t>
  </si>
  <si>
    <t>In joint sealing and pointing all round external window and door frames.</t>
  </si>
  <si>
    <t>Polysulphide sealant including backing cord, bond breaker, primer, etc</t>
  </si>
  <si>
    <t>10 x 10mm in expansion joints in floors</t>
  </si>
  <si>
    <t>BILL NO.6 : ROOF COVERINGS</t>
  </si>
  <si>
    <t>3-11</t>
  </si>
  <si>
    <t>CORRUGATED METAL SHEETING AND ACCESSORIES</t>
  </si>
  <si>
    <t>Roof covering with pitch not exceeding 15 degrees, in transportable lengths not exceeding 20m.</t>
  </si>
  <si>
    <t>Flashings:</t>
  </si>
  <si>
    <t>Barge flashing 462mm girth, three times bent along girth and notched on site to suit roof profile (Code FS4).</t>
  </si>
  <si>
    <t>BILL NO.7 : CARPENTRY AND JOINERY</t>
  </si>
  <si>
    <t>3-12</t>
  </si>
  <si>
    <t>ROOFS ETC</t>
  </si>
  <si>
    <t>Sawn softwood:</t>
  </si>
  <si>
    <t>38 x 114mm Wall plate.</t>
  </si>
  <si>
    <t>38 x 228mm gang boarding (provisional)</t>
  </si>
  <si>
    <t>50 x 76mm Purlins.</t>
  </si>
  <si>
    <t>Wrought softwood:</t>
  </si>
  <si>
    <t>50 x 76mm Bearer fascia support (Provisional)</t>
  </si>
  <si>
    <t>MiTek eCo hurricane clip fixed using Permfix nails or bolts through pre-drilled holes.</t>
  </si>
  <si>
    <t>Fix only bolt through average 38mm softwood including drilling hole</t>
  </si>
  <si>
    <t>Laminated S.A. pine:</t>
  </si>
  <si>
    <t>75 x 150mm beam</t>
  </si>
  <si>
    <t>PREFABRICATED ROOF TRUSSES, ETC.</t>
  </si>
  <si>
    <t>Plate nailed timber roof truss construction:</t>
  </si>
  <si>
    <t>Mono pitched roof truss 4750mm span between plates to 25  degree pitch with 600mm eaves overhang  one ends.</t>
  </si>
  <si>
    <t>Allow for bracing, cross bracing, connecting clips, fixing brackets, hurricane clips, etc., as required for fixing in position of roof trusses as described in accordance with the manufacturer's instructions.</t>
  </si>
  <si>
    <t>12 x 225mm Fascia board three times drilled, and brass screwed to and including 38 x 50 x 114mm long S.A. Pine cleats twice brass screwed to rafter foot including galvanised steel H-profile jointing strips, screws, holes etc.</t>
  </si>
  <si>
    <t>3-13</t>
  </si>
  <si>
    <t>Extra on last for splay cut end.</t>
  </si>
  <si>
    <t>Solid core timber door with Oak veneer finish to both sides with veneer over edge</t>
  </si>
  <si>
    <t>40mm Door 900 x 2100mm high.</t>
  </si>
  <si>
    <t>3-15</t>
  </si>
  <si>
    <t>The Tenderer is referred to the relevant Clauses in the separate document Model Preambles for Trades (2008Edition)</t>
  </si>
  <si>
    <t>Hinges:</t>
  </si>
  <si>
    <t>75 x 41mm Double washered solid brass butt hinges.</t>
  </si>
  <si>
    <t>100x 75 mm Stainless steel hinges ( Union 8352-100SS)</t>
  </si>
  <si>
    <t>BATHROOM FITTINGS ETC.</t>
  </si>
  <si>
    <t>Stainless steel 32mm diameter grab rails grade 304 stainless steel:</t>
  </si>
  <si>
    <t>Franke CNTX750, size 750 x 90mm deep grab rails plugged and screwed to wall.</t>
  </si>
  <si>
    <t>Franke CNTX41R, size 127 x 127 x 500mm deep right side rails plugged and screwed to wall.</t>
  </si>
  <si>
    <t>32mm Diameter black rubber door stop plugged to concrete floor or wall.</t>
  </si>
  <si>
    <t>50mm Plastic key tag.</t>
  </si>
  <si>
    <t>152 x 152 x 2mm Anodised silver engraved sign with Male Pictogram E10, fixed to wall or door (Union AL5066E-10/2AS).</t>
  </si>
  <si>
    <t>152 x 152 x 2mm Anodised silver engraved sign with Female Pictogram E14, fixed to wall or door (Union AL5066E-14/2AS).</t>
  </si>
  <si>
    <t>152 x 152 x 2mm Anodised silver engraved sign with Paraplegic Pictogram E16, fixed to wall or door (Union AL5066E-16/2AS).</t>
  </si>
  <si>
    <t>Approved  lockset complete with approved chromium plated pull handles.</t>
  </si>
  <si>
    <t>Padlock (All locks must be opened by the same key).</t>
  </si>
  <si>
    <t>3-16</t>
  </si>
  <si>
    <t>GALVANIZED GATES</t>
  </si>
  <si>
    <t>Hot Dipped Galvanised Steel Gates:</t>
  </si>
  <si>
    <t>Entrance single gate size 1.040 x 2.125mm  high formed of 32 x 32 x 1.6mm hollow square section framing to detail, with VEM 6320 H "Valmatex" expanded metal mesh welded to inside frame, with 12mm solid rods welded horizontally, with stainless steel shackle for locking mechanism, with 38 x 38 x 10mm thick plates as hinges with rounded ends to one side and hole for 18mm diameter pin hung on pair of socketted and pinned hinges with pin 18mm in diameter and bolted to brick wall, with 200mm locking bolt welded on, or other Architect's Drawing No GS/005, attached to these bills of quantities.</t>
  </si>
  <si>
    <t>DOOR FRAMES</t>
  </si>
  <si>
    <t>1.6mm Thick Double rebated frame for one brick wall provided complete with one pair of loose-pin hinges</t>
  </si>
  <si>
    <t>Frame for door size 900 x 2100mm.</t>
  </si>
  <si>
    <t>3-17</t>
  </si>
  <si>
    <t>3:1 Cement plaster screeds steel trowelled on concrete:</t>
  </si>
  <si>
    <t>Granolithic</t>
  </si>
  <si>
    <t>Untinted granolithic on concrete:</t>
  </si>
  <si>
    <t>20mm Thick on threads and risers of door thresholds including reedings</t>
  </si>
  <si>
    <t>PLASTER</t>
  </si>
  <si>
    <t>Cement plaster on blockwork:</t>
  </si>
  <si>
    <t>BILL NO.11 : PLUMBING AND DRAINAGE</t>
  </si>
  <si>
    <t>3-18</t>
  </si>
  <si>
    <t>RAINWATER GOODS:</t>
  </si>
  <si>
    <t>Aluminium gutters.</t>
  </si>
  <si>
    <t>150 x 150mm aluminium gutters down pipes.</t>
  </si>
  <si>
    <t>Extra over eaves gutter for stopped end.</t>
  </si>
  <si>
    <t>Extra over eaves gutter for outlet for 100 x 75mm pipe.</t>
  </si>
  <si>
    <t>Extra over rainwater pipe for bend.</t>
  </si>
  <si>
    <t>Extra over rainwater pipe for shoe.</t>
  </si>
  <si>
    <t>PLUMBING AND DRAINAGE (PROVISIONAL)</t>
  </si>
  <si>
    <t>PVC waste or vent pipes and fittings in black colour:</t>
  </si>
  <si>
    <t>150mm Pipe fixed to walls with brackets.</t>
  </si>
  <si>
    <t>Extra for:</t>
  </si>
  <si>
    <t>150mm Bend</t>
  </si>
  <si>
    <t>Whirley bird sewer vent pipe, fixed to 150mm vent pipe.</t>
  </si>
  <si>
    <t>Sanitary fittings:</t>
  </si>
  <si>
    <t>VIP pit pedestal with flap fixed to floors with and including three 6mm diameter x 50mm long expansion bolts into silicone.</t>
  </si>
  <si>
    <t>Manholes, gulley traps, etc</t>
  </si>
  <si>
    <t>Precast concrete cover slab size 450 x 600 x 75mm thick with opening for manhole cover and frame and opening for 120mm diameter vent pipe, including hinged cast iron double seal manhole cover and frame, size 450 x 600mm, in accordance with SABS 558.</t>
  </si>
  <si>
    <t>BILL NO.12 : PAINTWORK</t>
  </si>
  <si>
    <t>3-19</t>
  </si>
  <si>
    <t>PAINTWORK, ETC TO NEW WORK</t>
  </si>
  <si>
    <t>ON FIBRE-CEMENT</t>
  </si>
  <si>
    <t>Prepare and apply two coats pure acrylic roof paint on:</t>
  </si>
  <si>
    <t>Fascias and barge boards.</t>
  </si>
  <si>
    <t>ON PLASTERED WALLS</t>
  </si>
  <si>
    <t>Prepare surfaces and remove all loose material, apply one coat "Professional Plaster Primer"</t>
  </si>
  <si>
    <t>Prepare and apply one coat wood primer, one undercoat and two coats superior quality eggshell enamel on:</t>
  </si>
  <si>
    <t>Doors (all surfaces measured).</t>
  </si>
  <si>
    <t>Scrub down with "Spick &amp; Span Galvanised Iron Cleaner (GIC)", one coat "Galvogrip Metal Primer (GIP)", one coat "Merit Universal Undercoat (UC1)" and one coat "Super Universal Enamel" paint</t>
  </si>
  <si>
    <t>On gates</t>
  </si>
  <si>
    <t>SECTION NO. 4 : EXTERNAL WORKS</t>
  </si>
  <si>
    <t>BILL NO.1 :  FENCING</t>
  </si>
  <si>
    <t>4-2</t>
  </si>
  <si>
    <t>FENCING AND GATES</t>
  </si>
  <si>
    <t>Security fencing 1800mm high formed of four straining wires passed through poles and tied to straining poles or eye bolts covered with 50 x 50 x 2.5mm welded wire mesh fixed at 2000mm centres to each straining wire.</t>
  </si>
  <si>
    <t>100mm Diameter treated timber gate pole 1800mm long cast in 450 x 450 x 900mm concrete base.</t>
  </si>
  <si>
    <t>100mm Diameter treated timber corner pole 1800mm long cast in 450 x 450 x 900mm concrete base.</t>
  </si>
  <si>
    <t>50mm Diameter treated timber intermediate pole 1800mm long cast in 300 x 300 x 900mm concrete base with holes for straining wire.</t>
  </si>
  <si>
    <t>100mm Diameter treated timber straining pole with inclined stay post 2500mm long with one end  bolted to straining post and other end cast in 450 x 760 x 600mm concrete base.  (bolts elsewhere)</t>
  </si>
  <si>
    <t>Galvanised steel gates:</t>
  </si>
  <si>
    <t>Vehicle gate size 4200 x 1800mm high with two leafs each comprising of 55 x 55 x 3mm hollow section top rail, two side rails and bottom rail and bracing rail  covered with 50 x 50 x 2.5mm welded wire mesh, and with two heavy duty hinges with each hinge four times bolted to brickwork with M16 x 120mm long electroplated bolts; hung to swing  with hinges and self closing spring one side, other side fitted with tamper proof locking mechanism with 400mm long once bent sliding bolt and with keep bolted to brickwork with two M10 x 100mm electroplated bolts.</t>
  </si>
  <si>
    <t>Bolts:</t>
  </si>
  <si>
    <t>M10 Straining eye bolt with nut and washer.</t>
  </si>
  <si>
    <t>M16 Hinge bolt with nut and washer.</t>
  </si>
  <si>
    <t>Galvanised steel security fencing with timber poles:</t>
  </si>
  <si>
    <t>BILL NO.2 :  TANKS STANDS,WALKWAYS, PARKING AREA. ETC</t>
  </si>
  <si>
    <t>4-3</t>
  </si>
  <si>
    <t>SITE WORKS.</t>
  </si>
  <si>
    <t>Site clearance:</t>
  </si>
  <si>
    <t>Digging up and removing rubbish, debris, vegitation, hedges, shrubs and trees not exceeding 200mm girth, bush etc</t>
  </si>
  <si>
    <t xml:space="preserve">  3 891</t>
  </si>
  <si>
    <t>Open face excavation not exceeding 2m deep:</t>
  </si>
  <si>
    <t>Over site to reduce levels and depositing excavated material in prescribed stock piles on site.</t>
  </si>
  <si>
    <t>CONCRETE V-DRAINS</t>
  </si>
  <si>
    <t>V-drains</t>
  </si>
  <si>
    <t>Extra over excavations in earth for excavation in:</t>
  </si>
  <si>
    <t>Hard  rock.</t>
  </si>
  <si>
    <t>COMPACTION.</t>
  </si>
  <si>
    <t>Compaction on surfaces:</t>
  </si>
  <si>
    <t>Compaction of ground surface under v-drains including scarify for depth of 150mm, adding suitable material where necessary and compacting to 93% Mod AASHTO dry density.</t>
  </si>
  <si>
    <t>UNREINFORCED CONCRETE</t>
  </si>
  <si>
    <t>25MPa/19mm Reinforced Concrete:</t>
  </si>
  <si>
    <t>Concrete to v-drains, etc in panels between construction joints.</t>
  </si>
  <si>
    <t>FINISHING TOP SURFACES OF CONCRETE</t>
  </si>
  <si>
    <t>Finishing Top Surface of Concrete with a power Float:</t>
  </si>
  <si>
    <t>Concrete v-drains.</t>
  </si>
  <si>
    <t>4-4</t>
  </si>
  <si>
    <t>SMOOTH FORMWORK</t>
  </si>
  <si>
    <t>Smooth Formwork to Sides:</t>
  </si>
  <si>
    <t>Edges not exceding 300mm high.</t>
  </si>
  <si>
    <t>MOVEMENT JOINTS.</t>
  </si>
  <si>
    <t>Vertical Joggle Construction Joints Through Concrete Including THICK Cement Slurry to one Face:</t>
  </si>
  <si>
    <t>10mm Joints not exceeding 300mm high.</t>
  </si>
  <si>
    <t>RAINWATER TANKS</t>
  </si>
  <si>
    <t>5000 Litre polyethylene rotomoulded horizontal water storage tank complete, positioned on reinforced concrete tank stand size 2510 x 2120 x 1450mm with lid, fitted with and including 15mm brass bibtap(Type 108LK15) with suitable adaptor and tying down with 4mm diameter galvanised wire wrapped twice around centre of tank and secured to each corner of tank stand with a double strand of 4mm diameter galvanised wire embedded into concrete. (Note: tanks to be filled with water before Practical Completion). See attached architect drawings.</t>
  </si>
  <si>
    <t>Hole through top of tank lid for 100mm diameter pipe.</t>
  </si>
  <si>
    <t>ROADS, WALKWAYS AND PARKING AREAS</t>
  </si>
  <si>
    <t>Excavate in earth to open face not exceeding 2.00m deep tp reduce level under roads, paving and platforms and deposit on site in spoil heaps</t>
  </si>
  <si>
    <t>Extra for excavation in intermediate material</t>
  </si>
  <si>
    <t>Allow for keeping excavations free of water and mud</t>
  </si>
  <si>
    <t>Load surplus or unsuitable material from spoil heaps and cart away to  dumping site to be located by contractor</t>
  </si>
  <si>
    <t>200mm Thick selected impotred basecourse layer of G5 gravel stabilised with 3% cement and compacted on parking to 93%  Mod AASHTO density</t>
  </si>
  <si>
    <t>The following monetary provisions are to be omitted from the contract sum and used as directed below.</t>
  </si>
  <si>
    <t>Hall Stage</t>
  </si>
  <si>
    <t>COMMUNITY LIASON OFFICER (CLO)</t>
  </si>
  <si>
    <t>CONTINGENCIES</t>
  </si>
  <si>
    <t>ITEM NO</t>
  </si>
  <si>
    <t>DESCRIPTION</t>
  </si>
  <si>
    <t>UNIT</t>
  </si>
  <si>
    <t>QTY</t>
  </si>
  <si>
    <t>RATE</t>
  </si>
  <si>
    <t>AMOUNT</t>
  </si>
  <si>
    <t xml:space="preserve">ELECTRICAL WORK </t>
  </si>
  <si>
    <t xml:space="preserve">BILL NO. 1 </t>
  </si>
  <si>
    <t xml:space="preserve">PRELIMINARY AND GENERAL </t>
  </si>
  <si>
    <t>A Preliminary and General item is provided to cover the</t>
  </si>
  <si>
    <t xml:space="preserve"> Contractor's  charges for compliance with the Conditions of</t>
  </si>
  <si>
    <t xml:space="preserve"> Contract and this Specification, including the provision,</t>
  </si>
  <si>
    <t xml:space="preserve"> maintenance and removal of his site establishment, etc.</t>
  </si>
  <si>
    <t xml:space="preserve">LV RETICULATION </t>
  </si>
  <si>
    <t xml:space="preserve">COPPER CABLES </t>
  </si>
  <si>
    <t>Supply and Installation of 1000/600 volts PVC/SWA/PVC</t>
  </si>
  <si>
    <t xml:space="preserve"> ECC copper cables as specified, excluding terminations</t>
  </si>
  <si>
    <t xml:space="preserve"> and cable supports. Lengths ginen shall be taken as</t>
  </si>
  <si>
    <t xml:space="preserve"> measured lengths to cable runs from terminal to terminal</t>
  </si>
  <si>
    <t xml:space="preserve"> and rates quoted shall include for off-cuts and wastage.</t>
  </si>
  <si>
    <t xml:space="preserve"> Note should cables without ECC be utilized the tenderer</t>
  </si>
  <si>
    <t xml:space="preserve"> will supply the additional external earth at no additional</t>
  </si>
  <si>
    <t xml:space="preserve"> cost. </t>
  </si>
  <si>
    <t>16mm² 3C PVC/SWA/PVC ECC Cable</t>
  </si>
  <si>
    <t>Supply</t>
  </si>
  <si>
    <t>Install</t>
  </si>
  <si>
    <t>10mm² 3C PVC/SWA/PVC ECC Cable</t>
  </si>
  <si>
    <t xml:space="preserve">CABLE TERMINATIONS </t>
  </si>
  <si>
    <t>For PVC/SWA/PVC shall include supply and fitting of the</t>
  </si>
  <si>
    <t xml:space="preserve"> cable gland, neoprene shroud, making-off the cable, lugs,</t>
  </si>
  <si>
    <t xml:space="preserve"> and fitting the gland to the board gland plate, switchgear</t>
  </si>
  <si>
    <t xml:space="preserve"> and final connection of cable tails into board or terminals. </t>
  </si>
  <si>
    <t xml:space="preserve">CABLE MARKER TAPE (320mm Wide) </t>
  </si>
  <si>
    <t>H3</t>
  </si>
  <si>
    <t xml:space="preserve">Cable marker tape </t>
  </si>
  <si>
    <t>Supply cable route markers,must consist of</t>
  </si>
  <si>
    <t xml:space="preserve"> 150x150x300mm high concrete blocks with aluminium or</t>
  </si>
  <si>
    <t xml:space="preserve"> other rust free metal marked with arrows to indicate cable</t>
  </si>
  <si>
    <t xml:space="preserve"> route. </t>
  </si>
  <si>
    <t>Cable route markers</t>
  </si>
  <si>
    <t xml:space="preserve">EXCAVATION AND BACKFILLING </t>
  </si>
  <si>
    <t>Excavate, backfill and compact in all materials including</t>
  </si>
  <si>
    <t xml:space="preserve"> disposal of unsuitable/surplus material per running meter</t>
  </si>
  <si>
    <t xml:space="preserve"> 600mm deep x 450mm wide. </t>
  </si>
  <si>
    <t>Soft and pickable (all materials)</t>
  </si>
  <si>
    <t>Hard material (Provisional)</t>
  </si>
  <si>
    <t>Rock (Provisional)</t>
  </si>
  <si>
    <t>Allow for the importation of bedding material as directed by the</t>
  </si>
  <si>
    <t xml:space="preserve"> Engineer.</t>
  </si>
  <si>
    <t xml:space="preserve">CABLE SLEEVES. </t>
  </si>
  <si>
    <t>Supply and Installation of Cable Sleeve as specified in</t>
  </si>
  <si>
    <t xml:space="preserve"> trenches or cast in concrete, excluding trenching or</t>
  </si>
  <si>
    <t xml:space="preserve"> backfilling </t>
  </si>
  <si>
    <t xml:space="preserve">DRAW WIRES </t>
  </si>
  <si>
    <t>Supply and Installation of galvanized steel draw wires</t>
  </si>
  <si>
    <t xml:space="preserve"> drawn into conduit, cable sleeve or wiring channel. </t>
  </si>
  <si>
    <t>1mm² Galvanized draw wire</t>
  </si>
  <si>
    <t xml:space="preserve">LIGHTING AND POWER I </t>
  </si>
  <si>
    <t xml:space="preserve">DISTRIBUTION BOARDS  </t>
  </si>
  <si>
    <t>Supply, Installation and Commissioning of the specified</t>
  </si>
  <si>
    <t xml:space="preserve"> Distribution Boards, including making off all wire</t>
  </si>
  <si>
    <t xml:space="preserve"> connections, earthing and conduit terminations but</t>
  </si>
  <si>
    <t xml:space="preserve"> exclude cable terminations. </t>
  </si>
  <si>
    <t>DB -A Main Distribution Board as per Schematic Layout</t>
  </si>
  <si>
    <t>DB-B Sub - Distribution Board as per Schematic Layout</t>
  </si>
  <si>
    <t xml:space="preserve">Fibre Glass external municiple kiosk with 60A DP isolator (Incomer) </t>
  </si>
  <si>
    <t>60A SP MCB feeder and place for single phase meter.</t>
  </si>
  <si>
    <t xml:space="preserve">Ancillary Distribution Boards and Outlets </t>
  </si>
  <si>
    <t>Supply and installation of the following metal weather</t>
  </si>
  <si>
    <t xml:space="preserve"> proof and lockable Ancillary Distribution Boards and</t>
  </si>
  <si>
    <t xml:space="preserve"> coverplates for Data and Telephone outlets. (Conduit and</t>
  </si>
  <si>
    <t xml:space="preserve"> Conduit boxes given elsewhere). </t>
  </si>
  <si>
    <t>Tel/Data Distribution Board (450mm x 450mm).</t>
  </si>
  <si>
    <t xml:space="preserve">LUMINAIRES  </t>
  </si>
  <si>
    <t>Supply and Installation of the following SABS approved</t>
  </si>
  <si>
    <t xml:space="preserve"> luminaries, complete with lamps as specified </t>
  </si>
  <si>
    <t>TYPE A The Luminaire shall be LIHLE or other SABS approved</t>
  </si>
  <si>
    <t xml:space="preserve">1500mm,  2 x 58W Open Channel Fluorescent Luminaire </t>
  </si>
  <si>
    <t>with electronic ballast and telescopic lamp holders.</t>
  </si>
  <si>
    <t>TYPE G Round/Rectangular LIHLE or SABS approved MC</t>
  </si>
  <si>
    <t xml:space="preserve"> PL18 Bulkhead Luminaire Ceiling or Wall Mounted at 2200mm</t>
  </si>
  <si>
    <t xml:space="preserve"> AFFL with Black (external) / white trim (internal).</t>
  </si>
  <si>
    <t xml:space="preserve">LIGHTING AND POWER II </t>
  </si>
  <si>
    <t xml:space="preserve">LIGHT SWITCHES </t>
  </si>
  <si>
    <t>1 Lever, 1 way 16A Light Switch complete with PVC Cover</t>
  </si>
  <si>
    <t xml:space="preserve"> plate (Crabtree or Clipsal)</t>
  </si>
  <si>
    <t>1 Lever, 2 Way 16A Light Switch complete with PVC Cover</t>
  </si>
  <si>
    <t>2 Lever, 1 way 16A Light Switch complete with PVC plate</t>
  </si>
  <si>
    <t>Type ZS 20A National Day Light electric cell or similar</t>
  </si>
  <si>
    <t xml:space="preserve">SOCKET OUTLETS </t>
  </si>
  <si>
    <t>Supply and Installation of flush or surface mounted</t>
  </si>
  <si>
    <t xml:space="preserve"> switched or un-switched socket outlets in 100x100,</t>
  </si>
  <si>
    <t xml:space="preserve"> 100x50, round box or wiring channel, excluding box (for</t>
  </si>
  <si>
    <t xml:space="preserve"> flush type ) and conduit connections, but including cover</t>
  </si>
  <si>
    <t xml:space="preserve"> plate.  </t>
  </si>
  <si>
    <t>20 Amp flush wall mounted normal  Single switched socket</t>
  </si>
  <si>
    <t xml:space="preserve"> outlet complete with PVC box </t>
  </si>
  <si>
    <t>20 Amp flush wall mounted Double  switched socket outlet</t>
  </si>
  <si>
    <t xml:space="preserve"> complete with PVC box</t>
  </si>
  <si>
    <t xml:space="preserve">APPLIANCE CONNECTIONS </t>
  </si>
  <si>
    <t>Single Phase Stove</t>
  </si>
  <si>
    <t xml:space="preserve">CLUSTER BOXES </t>
  </si>
  <si>
    <t>Supply and installation of 'powercomm' or other approved</t>
  </si>
  <si>
    <t xml:space="preserve"> galvanised flush cluster box, complete with dividers </t>
  </si>
  <si>
    <t>9 - Way cluster box</t>
  </si>
  <si>
    <t>9 - Way cover plate to cluster box, complete with yoke</t>
  </si>
  <si>
    <t>20 Amp flush mounted Single switched socket outlet mounted</t>
  </si>
  <si>
    <t xml:space="preserve"> on Cluster box</t>
  </si>
  <si>
    <t>20 Amp Standard dedicated switched socket outlet mounted on</t>
  </si>
  <si>
    <t xml:space="preserve"> the Cluster box</t>
  </si>
  <si>
    <t>RJ 11 Tel Outlet</t>
  </si>
  <si>
    <t>RJ 45 Data Outlet</t>
  </si>
  <si>
    <t xml:space="preserve">POWER TRUNKING AND DATA MESH BASKET </t>
  </si>
  <si>
    <t>Supply, Installation and commissioning of the Galvinized</t>
  </si>
  <si>
    <t xml:space="preserve"> compact trunking, including all additional supports which</t>
  </si>
  <si>
    <t xml:space="preserve"> may be required. </t>
  </si>
  <si>
    <t>P9000 (127mm x 76mm) Galvanised Trunking</t>
  </si>
  <si>
    <t xml:space="preserve">CONDUIT </t>
  </si>
  <si>
    <t>Supply and installation of uPVC or Bosal conduit as</t>
  </si>
  <si>
    <t xml:space="preserve"> specified. Lengths given shall be taken as measured</t>
  </si>
  <si>
    <t xml:space="preserve"> horizontal and vertical runs between conduit terminations.</t>
  </si>
  <si>
    <t xml:space="preserve"> Rates quoted shall allow for westage, offcuts,</t>
  </si>
  <si>
    <t xml:space="preserve"> couplings,saddles, cuttings, bending, jointing socket and</t>
  </si>
  <si>
    <t xml:space="preserve"> tees.  </t>
  </si>
  <si>
    <t>20 mm Ø PVC conduit fixed to steel/timber roof structure</t>
  </si>
  <si>
    <t>20 mm Ø PVC conduit fixed into common brick</t>
  </si>
  <si>
    <t>25 mm Ø PVC conduit fixed to steel/timber roof structure.</t>
  </si>
  <si>
    <t>25 mm Ø PVC conduit fixed into common brick.</t>
  </si>
  <si>
    <t>20 mm Ø Galvanised Steel pipe fixed onto the wall.</t>
  </si>
  <si>
    <t>32 mm Ø Galvanised Steel pipe fixed onto the wall.</t>
  </si>
  <si>
    <t>Terminate and connect one pair of conduit ends including</t>
  </si>
  <si>
    <t xml:space="preserve"> supply and installation of 1, 2, 3 or 4 way box on surface or</t>
  </si>
  <si>
    <t xml:space="preserve"> in brickwork.        (excluding cover plates), including holes</t>
  </si>
  <si>
    <t xml:space="preserve"> for conduit. </t>
  </si>
  <si>
    <t>20mm round PVC conduit box c/w covers.</t>
  </si>
  <si>
    <t>25mm round PVC conduit box c/w covers.</t>
  </si>
  <si>
    <t>100 x 50 x 50mm Galvanized box</t>
  </si>
  <si>
    <t>100 x 100 x 50mm Galvanized box</t>
  </si>
  <si>
    <t xml:space="preserve">COPPER CONDUCTORS </t>
  </si>
  <si>
    <t>Supply and Installation of PVC insulated copper</t>
  </si>
  <si>
    <t xml:space="preserve"> conductors drawn into conduit or wiring channel in groups</t>
  </si>
  <si>
    <t xml:space="preserve"> of 2, 3, 4 etc. with the required colour coding, but</t>
  </si>
  <si>
    <t xml:space="preserve"> excluding any wiring connections. </t>
  </si>
  <si>
    <t>1,5 mm² red PVC insulated</t>
  </si>
  <si>
    <t>1,5 mm² black PVC insulated</t>
  </si>
  <si>
    <t>2,5 mm² red PVC insulated</t>
  </si>
  <si>
    <t>2,5 mm² black PVC insulated</t>
  </si>
  <si>
    <t>6 mm² red PVC insulated</t>
  </si>
  <si>
    <t>6 mm² black PVC insulated</t>
  </si>
  <si>
    <t xml:space="preserve">EARTH CONDUCTORS </t>
  </si>
  <si>
    <t>Supply and Installation of PVC insulated earth conductors</t>
  </si>
  <si>
    <t xml:space="preserve"> drawn into conduit or wiring channel with the required</t>
  </si>
  <si>
    <t xml:space="preserve"> colour coding, but excluding any wiring connections. </t>
  </si>
  <si>
    <t>2,5 mm² yellow/green PVC insulated</t>
  </si>
  <si>
    <t>4 mm² yellow/green PVC insulated</t>
  </si>
  <si>
    <t xml:space="preserve">EARTHING SYSTEM </t>
  </si>
  <si>
    <t xml:space="preserve">EARTH SPIKE </t>
  </si>
  <si>
    <t>1.2m copper coated earth spike at every Distribution Board</t>
  </si>
  <si>
    <t>Allow for earthing and bonding of cold and hot water pipes and</t>
  </si>
  <si>
    <t xml:space="preserve"> all the metal to comply with SANS regulations.</t>
  </si>
  <si>
    <t xml:space="preserve">LIGHTNING  PROTECTION </t>
  </si>
  <si>
    <t>Allow for installation of lightning protection by a specialist in</t>
  </si>
  <si>
    <t xml:space="preserve"> accordance with the SABS requirements.</t>
  </si>
  <si>
    <t>TESTING AND COMMISSIONING</t>
  </si>
  <si>
    <t xml:space="preserve">Allow for a Lump Sum for testing and commissioning of the entire  </t>
  </si>
  <si>
    <t>electrical installation, including the provision of Compliance</t>
  </si>
  <si>
    <t>Certificate</t>
  </si>
  <si>
    <t xml:space="preserve">GENERAL </t>
  </si>
  <si>
    <t>Allow for the 12 months guarantee period</t>
  </si>
  <si>
    <t>Allow all necessary labelling of equipment where required</t>
  </si>
  <si>
    <t>Allow for the submission of Asbuilt drawings</t>
  </si>
  <si>
    <t>Provide the sum of R 200 000-00 (One Hundred and Fifty Thousand Rands)  for contingencies, to be used as instructed by the Architect in terms of clause 17 of the Principal Building Agreement.</t>
  </si>
  <si>
    <t>Unit</t>
  </si>
  <si>
    <t>BRICKWORK IN FOUNDATIONS</t>
  </si>
  <si>
    <t>ROUGH FORMWORK</t>
  </si>
  <si>
    <t>CONCRETE,FORMWORK AND REINFORCEMENT</t>
  </si>
  <si>
    <t>MASONRY</t>
  </si>
  <si>
    <t>WATERPROOFING</t>
  </si>
  <si>
    <t>ROOF COVERING</t>
  </si>
  <si>
    <t>IRONMONGERY</t>
  </si>
  <si>
    <t>METALWORKS</t>
  </si>
  <si>
    <t>BILL NO.9 : METALWORKS</t>
  </si>
  <si>
    <t>100 mm Thick on floors and landings.</t>
  </si>
  <si>
    <t>PLASTERING</t>
  </si>
  <si>
    <t>PLUMBING AND DRAINAGE</t>
  </si>
  <si>
    <t>PAINTING</t>
  </si>
  <si>
    <t>EARTHWORKS</t>
  </si>
  <si>
    <t>CARPENTRY AND  JOINERY</t>
  </si>
  <si>
    <t>IRON MONGERY</t>
  </si>
  <si>
    <t>100mm thick on floors.</t>
  </si>
  <si>
    <t>PAINTWORK</t>
  </si>
  <si>
    <t>FENCING</t>
  </si>
  <si>
    <t>TANKS STANDS,WALKWAYS, PARKING AREA. ETC</t>
  </si>
  <si>
    <t>Provide an amount of R 80 000-00 (Sixty Thousand Rands)  for the hall stage.</t>
  </si>
  <si>
    <t>PIT TOILET BLOCK</t>
  </si>
  <si>
    <t>PROVISIONAL SUMS</t>
  </si>
  <si>
    <t>TOTAL CARRIED TO FINAL SUMMARY PAGE</t>
  </si>
  <si>
    <t>TILING</t>
  </si>
  <si>
    <t>SECTION 1</t>
  </si>
  <si>
    <t>Number</t>
  </si>
  <si>
    <t>Item Description</t>
  </si>
  <si>
    <t>Amount R</t>
  </si>
  <si>
    <t/>
  </si>
  <si>
    <t>BILL NO. 1</t>
  </si>
  <si>
    <t>BUILDING AGREEMENT AND PRELIMINARIES</t>
  </si>
  <si>
    <t>The JBCC Series 2000 Edition 6.2 May 2018 edition prepared by the Joint Building Contracts Committee, shall be the agreement, amended as hereinafter described</t>
  </si>
  <si>
    <t>The Preliminaries for use with the JBCC Series 2000 Principal Building Agreement (May 2018 edition) prepared by the Joint Building Contracts Committee, shall be deemed to be incorporated in these bills of quantities</t>
  </si>
  <si>
    <t>Contractors are referred to the above-mentioned documents for the full intent and meaning of each clause thereof</t>
  </si>
  <si>
    <t>These clauses are hereinafter referred to by clause number and heading only. Where standard clauses or alternatives are not entirely applicable to this contract such modifications, corrections or supplements as will apply are given under each relevant clause heading and such modifications, corrections or supplements shall take precedence notwithstanding anything contrary contained in the above-mentioned documents</t>
  </si>
  <si>
    <t>Where any item is not relevant to this specific contract such item is marked N/A, signifying "not applicable"</t>
  </si>
  <si>
    <t>Notwithstanding anything to the contrary contained in any of the contract documents including the Principal Building Agreement and the Preliminaries, the provision of the "Preliminaries" as hereinafter set forth shall prevail and shall take precedence</t>
  </si>
  <si>
    <t>PREAMBLES FOR TRADES</t>
  </si>
  <si>
    <t>H2</t>
  </si>
  <si>
    <t>The Model Preambles for Trades (1999 edition) as published by the Association of South African Quantity Surveyors shall be deemed to be incorporated in these bills of quantities and no claim arising from brevity of description of items fully described in the said Model Preambles for Trades will be entertained</t>
  </si>
  <si>
    <t>Supplementary preambles to the Model Preambles covering clauses of a general nature, clauses pertaining to specific materials and amendments to clauses in the Model Preambles are incorporated in these bills of quantities to satisfy the requirements of this project</t>
  </si>
  <si>
    <t>The contractor's prices for all items throughout these bills of quantities must take account of and include for all of the obligations, requirements and specifications given in the Model Preambles and in any supplementary preambles</t>
  </si>
  <si>
    <t>GENERAL</t>
  </si>
  <si>
    <t>If Alternative A as set out in clause B10.3 hereinafter is to be used for the adjustment of the preliminaries each item priced is to be allocated to one or more of the three categories "F", "T" or "V" as the case may be below such item, where "F" denotes a fixed amount (amount not to be varied), "T" denotes an amount variable in proportion to time and "V" denotes an amount variable in proportion to value</t>
  </si>
  <si>
    <t>UL</t>
  </si>
  <si>
    <t>SECTION A - PRINCIPAL BUILDING AGREEMENT</t>
  </si>
  <si>
    <t>Definitions (A1)</t>
  </si>
  <si>
    <t>Definitions and interpretation (clause 1)   F:............................ V:........................ T:..........................</t>
  </si>
  <si>
    <t>Objective and Preparation (A2 to A14)</t>
  </si>
  <si>
    <t>Offer acceptance and performance (clause 2)   F:............................ V:........................ T:..........................</t>
  </si>
  <si>
    <t>Documents (clause 3)   F:............................ V:........................ T:..........................</t>
  </si>
  <si>
    <t>4</t>
  </si>
  <si>
    <t>Design responsibility (clause 4)   F:............................ V:........................ T:..........................</t>
  </si>
  <si>
    <t>5</t>
  </si>
  <si>
    <t>Employer's agents (clause 5)   F:............................ V:........................ T:..........................</t>
  </si>
  <si>
    <t>The principal agent shall:-	monitor and control progress and scheduling-	monitor all contract conditions, and-	coordinate the efforts of the employer's agents, 	the contractor and subcontractorsThe powers conferred on the principal agent in terms of this clause and/or the exercising of these powers shall not be construed as removing or diminishing any of the obligations of the Contractor in terms of the Principal Building Agreement, whether financial, contractual or otherwise, nor shall the exercising of these powers create any privity of contract as between the Employer or his agents on the one part and the Contractor or subcontractors or suppliers on the other part</t>
  </si>
  <si>
    <t>The principal agent reserves the right to attend and participate in all contractor/subcontractor's meetings, to invite other employer's agents to attend such meetings at his discretion and to converse and chair any such meetings if the contractor is derelict in his duty in arranging such meetings to the degree of frequency and comprehensiveness dictated in the opinion of the project manager by the circumstances and exigencies of the construction process</t>
  </si>
  <si>
    <t>6</t>
  </si>
  <si>
    <t>Site representative (clause 6)   F:........................... V:........................ T:.........................</t>
  </si>
  <si>
    <t>7</t>
  </si>
  <si>
    <t>Compliance with regulations (clause 7)   F:........................... V:........................ T:..........................</t>
  </si>
  <si>
    <t>8</t>
  </si>
  <si>
    <t>Works risk (clause 8)   F:........................... V:........................ T:..........................</t>
  </si>
  <si>
    <t>9</t>
  </si>
  <si>
    <t>Indemnities (clause 9)   F:........................... V:........................ T:..........................</t>
  </si>
  <si>
    <t>10</t>
  </si>
  <si>
    <t>Works insurances (clause 10)  F:........................... V:........................ T:..........................</t>
  </si>
  <si>
    <t>11</t>
  </si>
  <si>
    <t>Liability insurances (clause 11)   F:........................... V:........................ T:..........................</t>
  </si>
  <si>
    <t>12</t>
  </si>
  <si>
    <t>Effecting insurance (clause 12)   F:........................... V:........................ T:..........................</t>
  </si>
  <si>
    <t>13</t>
  </si>
  <si>
    <t>NO CLAUSE</t>
  </si>
  <si>
    <t>N/A</t>
  </si>
  <si>
    <t>14</t>
  </si>
  <si>
    <t>Security (clause 14)   F:........................... V:........................ T:..........................</t>
  </si>
  <si>
    <t>Execution (A15-A23)</t>
  </si>
  <si>
    <t>15</t>
  </si>
  <si>
    <t>Preparation for and execution of the works (clause 15)   F:........................... V:........................ T:..........................</t>
  </si>
  <si>
    <t>16</t>
  </si>
  <si>
    <t>Access to the works (clause 16)   F:........................... V:........................ T:..........................</t>
  </si>
  <si>
    <t>17</t>
  </si>
  <si>
    <t>Contract instructions (clause 17)   F:........................... V:........................ T:..........................</t>
  </si>
  <si>
    <t>18</t>
  </si>
  <si>
    <t>Setting out of the works (clause 18)   F:........................... V:........................ T:..........................</t>
  </si>
  <si>
    <t>The contractor shall notify the principal agent if any encroachments of adjoining foundations, buildings, structures, pavements, boundaries, etc exist in order that the necessary arrangements may be made for the rectification of any such encroachments</t>
  </si>
  <si>
    <t>19</t>
  </si>
  <si>
    <t>Assignment (clause 19)   F:............................ V:........................ T:..........................</t>
  </si>
  <si>
    <t>The contractor shall not cede his rights or delegate his obligations in terms of this agreement unless specifically called for by the employer</t>
  </si>
  <si>
    <t>20</t>
  </si>
  <si>
    <t>Nominated subcontractors (clause 20)   F:............................ V:........................ T:..........................</t>
  </si>
  <si>
    <t>21</t>
  </si>
  <si>
    <t>Selected subcontractors (clause 21)   F:............................ V:........................ T:..........................</t>
  </si>
  <si>
    <t>Written proof is required from subcontract tenderers at tendering that they can meet the JBCC Selected Subcontract Agreement or other tender agreements and provide security in terms of the agreement.   If the above is not provided the tender may not be accepted  All amounts allowed under Provisional Amounts are intended to be awarded to Selected Subcontractors</t>
  </si>
  <si>
    <t>22</t>
  </si>
  <si>
    <t>Employer's Direct Contractors (clause 22)  F:............................ V:........................ T:..........................</t>
  </si>
  <si>
    <t>23</t>
  </si>
  <si>
    <t>Contractor's Domestic Sub-Contractors (Clause 23)  F:............................ V:........................ T:..........................</t>
  </si>
  <si>
    <t>Completion (A24-A30)</t>
  </si>
  <si>
    <t>24</t>
  </si>
  <si>
    <t>Practical completion (clause 24)   F:............................ V:........................ T:..........................</t>
  </si>
  <si>
    <t>25</t>
  </si>
  <si>
    <t>Works completion (clause 25)   F:............................ V:........................ T:..........................</t>
  </si>
  <si>
    <t>26</t>
  </si>
  <si>
    <t>Final completion (clause 26)   F:............................ V:........................ T:..........................</t>
  </si>
  <si>
    <t>27</t>
  </si>
  <si>
    <t>Latent defects liability period (clause 27)   F:............................ V:........................ T:..........................</t>
  </si>
  <si>
    <t>28</t>
  </si>
  <si>
    <t>Sectional completion (clause 28)   F:............................ V:........................ T:..........................</t>
  </si>
  <si>
    <t>29</t>
  </si>
  <si>
    <t>Revision of date of practical completion (clause 29)   F:............................ V:........................ T:..........................</t>
  </si>
  <si>
    <t>The removal and replacement of materials and/or workmanship that do not conform to specification or drawings shall not constitute grounds for an extension of the construction period nor for an adjustment to the contract sum (clause 29.3)</t>
  </si>
  <si>
    <t>30</t>
  </si>
  <si>
    <t>Penalty for non-completion (clause 30)   F:............................ V:........................ T:..........................</t>
  </si>
  <si>
    <t>Payment (A31 - A35)</t>
  </si>
  <si>
    <t>31</t>
  </si>
  <si>
    <t>Interim payment to the contractor (clause 31)   F:............................ V:........................ T:..........................</t>
  </si>
  <si>
    <t>32</t>
  </si>
  <si>
    <t>Adjustment to the contract value (clause 32)   F:............................ V:........................ T:..........................</t>
  </si>
  <si>
    <t>Where prices are submitted by the contractor or nominated/selected subcontractors during the progress of the works in respect of contract instructions or in regard to a claim under the terms of the contract and notwithstanding the fact that such prices may be used in an interim payment certificate, there is to be no presumption of acceptance. Should the principal agent wish to accept any such prices prior to the issue of the final certificate, it will be in writing</t>
  </si>
  <si>
    <t>33</t>
  </si>
  <si>
    <t>Recovery of expense and loss (clause 33)   F:............................ V:........................ T:..........................</t>
  </si>
  <si>
    <t>34</t>
  </si>
  <si>
    <t>Final account and final payment (clause 34)   F:............................ V:........................ T:..........................</t>
  </si>
  <si>
    <t>The employer shall not pay any interest on amounts payable to the contractor for one hundred and forty two (142) days after the date of issue of the certificate of practical completion</t>
  </si>
  <si>
    <t>The employer shall, however, pay interest to the contractor at the rate stipulated in clause 34.11 on any amounts payable to the contractor more than one hundred and forty two (142) days after the date of issue of the certificate of practical completion but only for such period as the settlement of the final account is delayed by the non-performance of the principal agent or the employer or his agents.  In evaluating non-performance for purposes of this clause a reasonable time shall be allowed to the employer or his agents to respond to any matter brought to his/their attention and which may affect the settlement of the final account</t>
  </si>
  <si>
    <t>35</t>
  </si>
  <si>
    <t>Payment to other parties (clause 35)  F:............................ V:........................ T:..........................</t>
  </si>
  <si>
    <t>Cancellation (A36-A39)</t>
  </si>
  <si>
    <t>36</t>
  </si>
  <si>
    <t>Cancellation by employer - contractor's default (clause 36)   F:............................ V:........................ T:..........................</t>
  </si>
  <si>
    <t>37</t>
  </si>
  <si>
    <t>Cancellation by employer - loss and damage (clause 37)   F:............................ V:........................ T:..........................</t>
  </si>
  <si>
    <t>38</t>
  </si>
  <si>
    <t>Cancellation by contractor - employer's default (clause 38)   F:............................ V:........................ T:..........................</t>
  </si>
  <si>
    <t>39</t>
  </si>
  <si>
    <t>Cancellation - cessation of the works (clause 39)   F:............................ V:........................ T:..........................</t>
  </si>
  <si>
    <t>Dispute (A40)</t>
  </si>
  <si>
    <t>40</t>
  </si>
  <si>
    <t>Dispute Settlement (clause 40)  F:............................ V:........................ T:..........................</t>
  </si>
  <si>
    <t>Substitute Provisions (A41)</t>
  </si>
  <si>
    <t>41</t>
  </si>
  <si>
    <t>State clauses (Clause 41)  F:............................ V:........................ T:..........................</t>
  </si>
  <si>
    <t xml:space="preserve">Information necessary for the completion of those clauses contained in the schedule which are necessary for tender purposes is given hereunder </t>
  </si>
  <si>
    <t>THE SCHEDULE</t>
  </si>
  <si>
    <t>Information necessary for completion of those clauses contained in the schedule which are necessary for tender purposes is given hereunder</t>
  </si>
  <si>
    <t>42</t>
  </si>
  <si>
    <t>Pre-tender information (clause 42)  F:............................ V:........................ T:..........................</t>
  </si>
  <si>
    <t>42.1  	CONTRACTING AND OTHER PARTIES</t>
  </si>
  <si>
    <t xml:space="preserve"> Total Carried Forward To Summary</t>
  </si>
  <si>
    <t>42.1.1 Employer: As per information on the information data</t>
  </si>
  <si>
    <t>42.1.2 	 Principal Agent: As per the information on the tender data</t>
  </si>
  <si>
    <t>42.1.3	 Architect:  As per the information on the tender data</t>
  </si>
  <si>
    <t>42.1.4 Quantity Surveyor: As per the information on the tender data</t>
  </si>
  <si>
    <t>42.1.5 Structural/Civil Engineer: As per the information on the tender data</t>
  </si>
  <si>
    <t>42.1.6 Electrical Engineer: As per the information on the tender data</t>
  </si>
  <si>
    <t>42.1.7 Mechanical Engineer: As per the information on the tender data</t>
  </si>
  <si>
    <t>42.2  	CONTRACT DETAILS</t>
  </si>
  <si>
    <t xml:space="preserve">42.2.1 	Works Description: </t>
  </si>
  <si>
    <t xml:space="preserve">42.2.2 	Site Description: </t>
  </si>
  <si>
    <t>42.2.3 	Work or installations by direct contractors:  N/A</t>
  </si>
  <si>
    <t>42.2.4 	This agreement is for a government contract where there are specific options that are applicable to a State organ only Yes</t>
  </si>
  <si>
    <t>42.2.5 	Date on which possession of the site is intended to be given: TBC</t>
  </si>
  <si>
    <t>42.2.6 	Period for the commencement of the works after the contractor takes possession   TBC</t>
  </si>
  <si>
    <t>42.2.7 	For the works as a whole. Intended date of practical completion and the penalty per calendar day          Penalty Amount	5.00 cents per R100 of the total contract amount</t>
  </si>
  <si>
    <t xml:space="preserve">42.2.8	For the works in sections:  N/A </t>
  </si>
  <si>
    <t xml:space="preserve">42.2.9 The law applicable to this agreement shall be that of South Africa   </t>
  </si>
  <si>
    <t>42.3 	INSURANCES</t>
  </si>
  <si>
    <t>42.3.1 	Contract works insurance to be effected by:Contractor: For the Sum of R Contract Amount + 20.00 % With a deductible of - to be determined by the contractor</t>
  </si>
  <si>
    <t>42.3.2 	Supplementary insurance is required No</t>
  </si>
  <si>
    <t>42.3.3 	Public liability insurance to be effected by:Contractor: For the Sum of TBAWith a deductible of - to be determined by the contractor</t>
  </si>
  <si>
    <t>42.4 	DOCUMENTS</t>
  </si>
  <si>
    <t>42.4.1 	Waivers of contractors lien or right of continuing possession is required  	Yes</t>
  </si>
  <si>
    <t>42.4.2 	Number of construction document copies to be 	supplied to the contractor free of charge: 3   Number of</t>
  </si>
  <si>
    <t>42.4.3 	Bills of Quantities/Lump sum document schedule of rates drawn up in accordance with:  	“Standard System of Measuring Builders’ Work”</t>
  </si>
  <si>
    <t xml:space="preserve">42.4.4 	On acceptance of the tender the bills of quantities/lump sum document is to be submitted within     working days  The priced bills of quantities must be handed in with the tender </t>
  </si>
  <si>
    <t>42.4.5 	JBCC Engineering General Conditions are to be included in the contract documents: No</t>
  </si>
  <si>
    <t>42.4.6 	The contract value is to be adjusted using escalation adjustment indices					NO 	Where JBCC CPAP is to be used: Base Month    N/A</t>
  </si>
  <si>
    <t xml:space="preserve">42.4.7 	Details of changes made to the provision of JBCC standard documentation: </t>
  </si>
  <si>
    <t>SECTION B:  PRELIMINARIES</t>
  </si>
  <si>
    <t>Definitions and interpretation (B1)</t>
  </si>
  <si>
    <t>43</t>
  </si>
  <si>
    <t>Definition and interpretation (B1.1 - B1.4.6)  F:............................ V:........................ T:..........................</t>
  </si>
  <si>
    <t>Documents (B2)</t>
  </si>
  <si>
    <t>44</t>
  </si>
  <si>
    <t>Checking of documents (B2.1)   F:............................ V:........................ T:..........................</t>
  </si>
  <si>
    <t>45</t>
  </si>
  <si>
    <t>Provisional bills of quantities (B2.2)   F:............................ V:........................ T:..........................</t>
  </si>
  <si>
    <t>46</t>
  </si>
  <si>
    <t>Availability of construction documentation (B2.3)  F:............................ V:........................ T:..........................</t>
  </si>
  <si>
    <t>47</t>
  </si>
  <si>
    <t>Interests of agents (B2.4)   F:............................ V:........................ T:..........................</t>
  </si>
  <si>
    <t>48</t>
  </si>
  <si>
    <t>Priced documents (B2.5)   F:............................ V:........................ T:..........................</t>
  </si>
  <si>
    <t>49</t>
  </si>
  <si>
    <t>Tender submission (B2.6)   F:............................ V:........................ T:..........................</t>
  </si>
  <si>
    <t>The site (B3)</t>
  </si>
  <si>
    <t>50</t>
  </si>
  <si>
    <t>Defined works area (B3.1)   F:............................ V:........................ T:..........................</t>
  </si>
  <si>
    <t>Existing premises occupied (B3.4)   F:............................ V:........................ T:..........................</t>
  </si>
  <si>
    <t>Previous work - dimensional accuracy (B3.5)   F:............................ V:........................ T:..........................</t>
  </si>
  <si>
    <t>Previous work - defects (B3.6)   F:............................ V:........................ T:..........................</t>
  </si>
  <si>
    <t>53</t>
  </si>
  <si>
    <t>Services - known (B3.7)   F:............................ V:........................ T:..........................</t>
  </si>
  <si>
    <t>54</t>
  </si>
  <si>
    <t>Services - unknown (B3.8)   F:............................ V:........................ T:..........................</t>
  </si>
  <si>
    <t>55</t>
  </si>
  <si>
    <t>Protection of trees etc (B3.9)   F:............................ V:........................ T:..........................</t>
  </si>
  <si>
    <t>Management of contract (B4)</t>
  </si>
  <si>
    <t>58</t>
  </si>
  <si>
    <t>Management of the works (B4.1)   F:............................ V:........................ T:..........................</t>
  </si>
  <si>
    <t>59</t>
  </si>
  <si>
    <t>Programme for the works (B4.2)  F:............................ V:........................ T:..........................</t>
  </si>
  <si>
    <t>60</t>
  </si>
  <si>
    <t>Progress meetings (B4.3)   F:............................ V:........................ T:..........................</t>
  </si>
  <si>
    <t>61</t>
  </si>
  <si>
    <t>Technical meetings (B4.4)   F:............................ V:........................ T:..........................</t>
  </si>
  <si>
    <t>62</t>
  </si>
  <si>
    <t>Labour and Plant records (B4.5)  F:............................ V:........................ T:..........................</t>
  </si>
  <si>
    <t>Samples, Shop Drawings and Manufacturer's Instructions (B5)</t>
  </si>
  <si>
    <t>63</t>
  </si>
  <si>
    <t>Samples of materials (B5.1)   F:............................ V:........................ T:..........................</t>
  </si>
  <si>
    <t>64</t>
  </si>
  <si>
    <t>Workmanship samples (B5.2)   F:............................ V:........................ T:..........................</t>
  </si>
  <si>
    <t>66</t>
  </si>
  <si>
    <t>Compliance with Manufacturer's Instructions (B5.4)  F:............................ V:........................ T:..........................</t>
  </si>
  <si>
    <t>Temporary works and plant (B6)</t>
  </si>
  <si>
    <t>70</t>
  </si>
  <si>
    <t>Plant, equipment, sheds and offices (B6.4)   F:............................ V:........................ T:..........................</t>
  </si>
  <si>
    <t>71</t>
  </si>
  <si>
    <t>Main notice board (B6.5)   F:............................ V:........................ T:..........................</t>
  </si>
  <si>
    <t>Temporary services (B7)</t>
  </si>
  <si>
    <t>73</t>
  </si>
  <si>
    <t>Location (B7.1)   F:............................ V:........................ T:..........................</t>
  </si>
  <si>
    <t>74</t>
  </si>
  <si>
    <t>Water (B7.2) Option [A] shall apply  F:............................ V:........................ T:..........................</t>
  </si>
  <si>
    <t>75</t>
  </si>
  <si>
    <t>Electricity (B7.3) Option [A] shall apply  F:............................ V:........................ T:..........................</t>
  </si>
  <si>
    <t>76</t>
  </si>
  <si>
    <t>Telecommunication facilities (B7.4)  F:............................ V:........................ T:..........................</t>
  </si>
  <si>
    <t>77</t>
  </si>
  <si>
    <t>Ablution facilities (B7.5) Option [A] shall apply  F:............................ V:........................ T:..........................</t>
  </si>
  <si>
    <t>Prime cost amounts (B8)</t>
  </si>
  <si>
    <t>78</t>
  </si>
  <si>
    <t>Responsibility for prime cost amounts (B8.1)   F:............................ V:........................ T:..........................</t>
  </si>
  <si>
    <t>108</t>
  </si>
  <si>
    <t>Occupational Health and Safety Specification  F:............................ V:........................ T:..........................</t>
  </si>
  <si>
    <t>+</t>
  </si>
  <si>
    <t>Prov Sum</t>
  </si>
  <si>
    <t>Prov sums</t>
  </si>
  <si>
    <t>Pov Sums</t>
  </si>
  <si>
    <t>Protection of trees etc  F:............................ V:........................ T:..........................</t>
  </si>
  <si>
    <t>C4         IMPORTED MATERIALS AND EQUIPMENT
Where imported items are listed in the tender documents, the tenderer shall provide all the information called for, failing which the price of any such item, materials or equipment shall be excluded from currency fluctuations. (refer to Schedule of Imported Materials and Equipment to be completed by tenderer).
Notwithstanding any provisions elsewhere regarding the adjustment of contract prices, the price of any item, material or equipment listed in terms of this clause shall be excluded from the Contract Price Adjustment Provisions (if applicable)</t>
  </si>
  <si>
    <t>C10.1              AWARENESS CHAMPION
Selection, appointment, briefing and making available of an Awareness Champion including provision of all relevant services, all in accordance with the HIV/AIDS Specification.
Fixed:______ Value related:______ Time related:______</t>
  </si>
  <si>
    <t>B11.6  Environmental disturbance
Fixed:______ Value related:______ Time related:______</t>
  </si>
  <si>
    <t>Section 2</t>
  </si>
  <si>
    <t>SECTION 2</t>
  </si>
  <si>
    <t>FOUNDATIONS (PROVISIONAL)</t>
  </si>
  <si>
    <t>SUPPLEMENTARY PREAMBLES</t>
  </si>
  <si>
    <t>Nature of ground</t>
  </si>
  <si>
    <t>The nature of the ground is assumed to be loose sandy material, therefore "earth", but possibly interspersed with "hard rock" or "soft rock"</t>
  </si>
  <si>
    <t>Carting away of excavated material</t>
  </si>
  <si>
    <t>Descriptions of carting away of excavated material shall be deemed to include loading excavated material onto trucks directly from the excavations or, alternatively, from stock piles situated on the building site</t>
  </si>
  <si>
    <t>SITE CLEARANCE ETC</t>
  </si>
  <si>
    <t>Site clearance</t>
  </si>
  <si>
    <t>Digging up and removing rubbish, debris, vegetation, hedges, shrubs and trees not exceeding 1m girth, bush, etc</t>
  </si>
  <si>
    <t>Removal of topsoil to a nominal depth of 200 mm, stockpilling and preventing dust as specified in section 5 of SABS 1200D</t>
  </si>
  <si>
    <t>Rip and recompact the insitu material to to 93% of Mod AASHTO max  density 200mm thick</t>
  </si>
  <si>
    <t>BULK EXCAVATIONS</t>
  </si>
  <si>
    <t>Open face excavation in earth over sloping site</t>
  </si>
  <si>
    <t>Excavate material form stockpile, transport and spread material to a designated position as order by the Engineer on site.</t>
  </si>
  <si>
    <t>Extra over all excavations for carting away</t>
  </si>
  <si>
    <t>Surplus material from excavations and/or stock piles on site to a dumping site to be located by the contractor</t>
  </si>
  <si>
    <t>Extra over trench and hole excavations in earth for excavation in</t>
  </si>
  <si>
    <t>Soft rock</t>
  </si>
  <si>
    <t>Hard rock</t>
  </si>
  <si>
    <t>Earth filling supplied by the contractor compacted to 95% Mod AASHTO density</t>
  </si>
  <si>
    <t>Under floors, steps, pavings, etc</t>
  </si>
  <si>
    <t>150mm Layer subbase of type G5 material compacted to 95% Mod AASHTO density</t>
  </si>
  <si>
    <t>Cut to fill, borrow to fill</t>
  </si>
  <si>
    <t xml:space="preserve"> Prescribed density tests on filling</t>
  </si>
  <si>
    <t>Modified AASHTO density tests</t>
  </si>
  <si>
    <t>Soil insectiside</t>
  </si>
  <si>
    <t>Under floors etc including forming and poisoning shallow furrows against foundation walls etc, filling in furrows and ramming</t>
  </si>
  <si>
    <t>Excavation in earth not exceeding 2m deep</t>
  </si>
  <si>
    <t>Trenches</t>
  </si>
  <si>
    <t>Holes</t>
  </si>
  <si>
    <t>Risk of collapse of excavations</t>
  </si>
  <si>
    <t>Sides of trench and hole excavations not exceeding 1,5m deep</t>
  </si>
  <si>
    <t>Keeping excavations free of water</t>
  </si>
  <si>
    <t>Keeping excavations free of all water other than subterranean water</t>
  </si>
  <si>
    <t>Earth filling obtained from the excavations and/or prescribed stock piles on site compacted to 95% Mod AASHTO density</t>
  </si>
  <si>
    <t>Backfilling to trenches, holes, etc</t>
  </si>
  <si>
    <t>To bottoms and sides of trenches</t>
  </si>
  <si>
    <t>Ntabankulu Local Municipality</t>
  </si>
  <si>
    <t>CONSTRUCTION OF RHWANTSANA COMMUNITY HALL IN WARD 04</t>
  </si>
  <si>
    <t>Compact to 98% of modified AASHTO maximum density</t>
  </si>
  <si>
    <t>SECTION 3</t>
  </si>
  <si>
    <t>BILL NO. 2</t>
  </si>
  <si>
    <t>CONCRETE, FORMWORK AND REINFORCEMENT</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</si>
  <si>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</si>
  <si>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Principal Agent.  The testing shall be undertaken by an independent firm or institution nominated by the contractor to the approval of the Principal Agent.  (Test cubes are measured separately)</t>
  </si>
  <si>
    <t>Formwork</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</si>
  <si>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</si>
  <si>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</si>
  <si>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Formworks to soffits of solid etc shall be deemed to be slabs not exceeding 250mm thick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</si>
  <si>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</si>
  <si>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REINFORCED CONCRETE CAST AGAINST EXCAVATED SURFACES</t>
  </si>
  <si>
    <t>25MPa/19mm concrete</t>
  </si>
  <si>
    <t>Strip footings</t>
  </si>
  <si>
    <t>Finishing top surfaces of concrete smooth with a wood float</t>
  </si>
  <si>
    <t>Surface bed</t>
  </si>
  <si>
    <t>Rough formwork to sides</t>
  </si>
  <si>
    <t xml:space="preserve">Edges, risers, ends and reveals not exceeding 300mm high </t>
  </si>
  <si>
    <t>REINFORCEMENT (PROVISIONAL)</t>
  </si>
  <si>
    <t>High tensile steel reinforcement to structural concrete work</t>
  </si>
  <si>
    <t>12mm Diameter bars</t>
  </si>
  <si>
    <t>t</t>
  </si>
  <si>
    <t>30MPa/19mm concrete</t>
  </si>
  <si>
    <t>Bases</t>
  </si>
  <si>
    <t>Allow for making and testing 150 x 150 x 150mm concrete strength test cube (Provisional)</t>
  </si>
  <si>
    <t>20MPa/19mm concrete</t>
  </si>
  <si>
    <t>Surface beds</t>
  </si>
  <si>
    <t>Allow making and testing 150 x 150 x 150mm concrete strength test cube (Provisional)</t>
  </si>
  <si>
    <t xml:space="preserve">ROUGH FORMWORK </t>
  </si>
  <si>
    <t>One layer 2ply asphaltic waterproof membrane with fibre felt carrier between horizontal concrete and brick surface, including cement mortar bed.</t>
  </si>
  <si>
    <t>n/e 300mm wide</t>
  </si>
  <si>
    <t>Expansion joints with approved joint filler between vertical concrete and brick surfaces</t>
  </si>
  <si>
    <t>10mm joint n/e 300mm high</t>
  </si>
  <si>
    <t>Mild  steel reinforcement to structural concrete work</t>
  </si>
  <si>
    <t>8mm Diameter bars</t>
  </si>
  <si>
    <t>Tyep 395 fabric reinforcement in concrete surface beds, slabs, etc</t>
  </si>
  <si>
    <t>Section 3</t>
  </si>
  <si>
    <t>BILL NO. 3</t>
  </si>
  <si>
    <t>BRICKWORK</t>
  </si>
  <si>
    <t>Sizes in descriptions</t>
  </si>
  <si>
    <t>Where sizes in descriptions are given in brick units, "one brick" shall represent the length and "half brick" the width of a brick</t>
  </si>
  <si>
    <t xml:space="preserve">Face bricks </t>
  </si>
  <si>
    <t>Bricks shall be ordered timeously to obtain uniformity in size and colour</t>
  </si>
  <si>
    <t xml:space="preserve">Pointing </t>
  </si>
  <si>
    <t>Descriptions of recessed pointing to fair face brickwork and face brickwork shall be deemed to include square recessed, hollow recessed, weathered pointing, etc.</t>
  </si>
  <si>
    <t>Brickwork of NFX bricks (14 MPa nominal compressive strength) in class I mortar</t>
  </si>
  <si>
    <t>Brickwork reinforcement</t>
  </si>
  <si>
    <t>150mm Wide reinforcement built in horizontally</t>
  </si>
  <si>
    <t>75mm Wide reinforcement built in horizontally</t>
  </si>
  <si>
    <t>One brick walls (Provisional)</t>
  </si>
  <si>
    <t>Half brick walls (Provisional)</t>
  </si>
  <si>
    <t>Brickwork of NFX bricks (20 MPa minimum compressive strength) in class II mortar</t>
  </si>
  <si>
    <t>BILL NO. 4</t>
  </si>
  <si>
    <t>DAMP-PROOFING OF WALLS AND FLOORS</t>
  </si>
  <si>
    <t>Under surface beds</t>
  </si>
  <si>
    <t>Section 4</t>
  </si>
  <si>
    <t>SECTION 4</t>
  </si>
  <si>
    <t>Section 5</t>
  </si>
  <si>
    <t>SECTION 5</t>
  </si>
  <si>
    <t>BILL NO. 5</t>
  </si>
  <si>
    <t>0.6mm thick Brownbuilt 'Superclad' metal roof sheetingwith Chromadek Z275 protective coating one side face up on 76 x 50mm treated sap purlins at maximum 1200 cc's on sisalation 420 insulation printing face up on engineered trusses at maximum 1100mm cc's including all ridging, capping, valleys, flashing and counter flashing(all flashing to be 0.8mm thick). 114x38mm sap wallplate tied down to wall with double strands(4) of 4mm Ø galvanised wires built six courses deep into brickwork. Roof pitch - 17.5° Sheeting supplied and fitted as per manufacturers specifications.</t>
  </si>
  <si>
    <t>Section 6</t>
  </si>
  <si>
    <t>SECTION 6</t>
  </si>
  <si>
    <t>BILL NO. 6</t>
  </si>
  <si>
    <t>Section 7</t>
  </si>
  <si>
    <t>SECTION 7</t>
  </si>
  <si>
    <t>BILL NO. 7</t>
  </si>
  <si>
    <t>CARPENTRY AND JOINERY</t>
  </si>
  <si>
    <t>Section 8</t>
  </si>
  <si>
    <t>SECTION 8</t>
  </si>
  <si>
    <t>BILL NO. 8</t>
  </si>
  <si>
    <t>CEILINGS, PARTITIONS AND ACCESS FLOORING</t>
  </si>
  <si>
    <t>Descriptions:</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</si>
  <si>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</si>
  <si>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have been given elsewhere</t>
  </si>
  <si>
    <t>Section 9</t>
  </si>
  <si>
    <t>SECTION 9</t>
  </si>
  <si>
    <t>BILL NO. 9</t>
  </si>
  <si>
    <t>40*40*5mm thick black acrylic door number plate with two numbers size 25mm high, engraved with aeria font and painted white, fixed to door or wall with chromium plated domeheaded screws.</t>
  </si>
  <si>
    <t>Acrylic door plates</t>
  </si>
  <si>
    <t>Sign plates</t>
  </si>
  <si>
    <t>152 x 152 x 2mm Anodised silver engraved sign with Firee Extinguisher Pictogram E06, fixed to wall or door (Union AL5066E-06/2AS).</t>
  </si>
  <si>
    <t>En-Locks:</t>
  </si>
  <si>
    <t>Three lever approved mortice lock (Union 2277-78) complete with approved chromium plated handles</t>
  </si>
  <si>
    <t>Section 10</t>
  </si>
  <si>
    <t>SECTION 10</t>
  </si>
  <si>
    <t>BILL NO. 10</t>
  </si>
  <si>
    <t>Aluminium Window W01  size 2400 × 900 mm</t>
  </si>
  <si>
    <t>ALUMINIUM WINDOWS</t>
  </si>
  <si>
    <t>Aluminium Window W02  size 600 × 900 mm</t>
  </si>
  <si>
    <t>Aluminium Window W03  size1200 × 900 mm</t>
  </si>
  <si>
    <t>Standard Charcoal Aluminium Windows</t>
  </si>
  <si>
    <t>Allow a Sum of R150 000.00 (Hundres and Fifty Thousand Rands) for buglar installation.</t>
  </si>
  <si>
    <t>Section 11</t>
  </si>
  <si>
    <t>SECTION 11</t>
  </si>
  <si>
    <t>BILL NO. 11</t>
  </si>
  <si>
    <t xml:space="preserve">m </t>
  </si>
  <si>
    <t>Section 12</t>
  </si>
  <si>
    <t>SECTION 12</t>
  </si>
  <si>
    <t>BILL NO. 12</t>
  </si>
  <si>
    <t>200 x 200 x 5mm White matt glazed ceramic tiles fixed with Adhesive to plaster (Plaster Elswhere Measured), Adhesive, Pointing, Waste and Profit</t>
  </si>
  <si>
    <t>Section 13</t>
  </si>
  <si>
    <t>SECTION 13</t>
  </si>
  <si>
    <t>BILL NO. 13</t>
  </si>
  <si>
    <t>Section 14</t>
  </si>
  <si>
    <t>SECTION 14</t>
  </si>
  <si>
    <t>BILL NO. 14</t>
  </si>
  <si>
    <t>Prepare surfaces and remove all loose material, apply one coat "Professional Plaster Primer" (Code PP 700) and 3 coats "Polvin Super Acrylic" (EPL).</t>
  </si>
  <si>
    <t>Prepare surfaces and remove all loose material, apply one coat "Professional Plaster Primer" (Code PP 700)  thin 20% with "Polycell" mineral turpentine (Code AXH 1) and  3 coats "Professional Pure Acrylic Low Sheen" (Code PEM 1000) paint:</t>
  </si>
  <si>
    <t>Prepare surfaces and remove all loose material, apply one coat oil primer, one coat "Universal" undercoat ( Code UC1) and 3 coats "Professional Eggshell Enamel" (Code PSB 700) paint :</t>
  </si>
  <si>
    <t>Prepare surfaces with one coat "Lacquer Thinners (Code ILS 1), one coat "Woodcare Knot Seal" (Code PK 2), one coat "Woodcare Pretreatment" (Code WWP 1) and remove all loose material, apply one coat "Wood Primer" (Code UC 2) and 3 coats "Velvaglo Satin" (Code VLO)  paint:</t>
  </si>
  <si>
    <t>Prepare surfaces and remove all loose material, apply "Galvianised Iron Cleaner" (Code GIC 1), one coat " Galvanised Iron Primer" (Code GIP 1) and 3 coats "Velvaglo Satin" (Code VLO) paint. :</t>
  </si>
  <si>
    <t>Prepare surfaces and remove all loose material, apply one coat "Universal" undercoat (Code UC1) and 3 coats "Professional Eggshell Enamel" paint.:</t>
  </si>
  <si>
    <r>
      <t>m</t>
    </r>
    <r>
      <rPr>
        <sz val="10"/>
        <rFont val="Calibri"/>
        <family val="2"/>
      </rPr>
      <t>³</t>
    </r>
  </si>
  <si>
    <r>
      <t>m</t>
    </r>
    <r>
      <rPr>
        <sz val="10"/>
        <rFont val="Calibri"/>
        <family val="2"/>
      </rPr>
      <t>²</t>
    </r>
  </si>
  <si>
    <t>30mm x 600 x 600 Ceramic Tiles as per architects specification.</t>
  </si>
  <si>
    <t>SUMMARY OF THE  HALL</t>
  </si>
  <si>
    <t>ITEM</t>
  </si>
  <si>
    <t>Preliminaries</t>
  </si>
  <si>
    <t>Foundations (Provisional)</t>
  </si>
  <si>
    <t>Concrete, Formwork and Reinforcement</t>
  </si>
  <si>
    <t>Masonry</t>
  </si>
  <si>
    <t>Waterproofing</t>
  </si>
  <si>
    <t>Roof Coverings, etc</t>
  </si>
  <si>
    <t>Carpentry and Joinery</t>
  </si>
  <si>
    <t>Ceilings, Partitions and Access Flooring</t>
  </si>
  <si>
    <t>Floor Coverings</t>
  </si>
  <si>
    <t>Ironmongery</t>
  </si>
  <si>
    <t>Structural Steelwork (Provisional)</t>
  </si>
  <si>
    <t>Metalwork</t>
  </si>
  <si>
    <t>Plastering</t>
  </si>
  <si>
    <t>Plumbing and Drainage (Provisional)</t>
  </si>
  <si>
    <t xml:space="preserve"> Total Carried to Summary</t>
  </si>
  <si>
    <t xml:space="preserve">Section 5 </t>
  </si>
  <si>
    <t>Main Hall Chairs</t>
  </si>
  <si>
    <t>Provide the sum of R 80,000 for the supply and delivery of main hall chairs as per specification</t>
  </si>
  <si>
    <t>Profit 5%</t>
  </si>
  <si>
    <t>Allow for general attendance 5%</t>
  </si>
  <si>
    <t>Office Furniture</t>
  </si>
  <si>
    <t>Provide the amount of R 30,000.00 for the supply and installation of office furniture complete</t>
  </si>
  <si>
    <t>Student Allowance</t>
  </si>
  <si>
    <t>Provide the sum of R 42, 000 for Student Allowance</t>
  </si>
  <si>
    <t>Skills Development Training</t>
  </si>
  <si>
    <t>Provide the sum of R 100,000 for skills development training</t>
  </si>
  <si>
    <t>Provide the sum of R 14, 000 for the payment of the ISD and PSC</t>
  </si>
  <si>
    <t xml:space="preserve">PSC Payment </t>
  </si>
  <si>
    <t>Provide an amount of R 44, 000 for the Coomunity Lason Officer.</t>
  </si>
  <si>
    <t>CONCRETE</t>
  </si>
  <si>
    <t>Section 15</t>
  </si>
  <si>
    <t>SECTION  15</t>
  </si>
  <si>
    <r>
      <t>32mm</t>
    </r>
    <r>
      <rPr>
        <sz val="10"/>
        <color indexed="8"/>
        <rFont val="Arial"/>
        <family val="2"/>
      </rPr>
      <t>²</t>
    </r>
    <r>
      <rPr>
        <sz val="10"/>
        <rFont val="Arial"/>
        <family val="2"/>
      </rPr>
      <t xml:space="preserve"> PVC cable sleeves</t>
    </r>
  </si>
  <si>
    <r>
      <t>50mm</t>
    </r>
    <r>
      <rPr>
        <sz val="10"/>
        <color indexed="8"/>
        <rFont val="Arial"/>
        <family val="2"/>
      </rPr>
      <t>²</t>
    </r>
    <r>
      <rPr>
        <sz val="10"/>
        <rFont val="Arial"/>
        <family val="2"/>
      </rPr>
      <t xml:space="preserve"> PVC cable sleeves</t>
    </r>
  </si>
  <si>
    <t>Section 16</t>
  </si>
  <si>
    <t>SECTION 17</t>
  </si>
  <si>
    <t>Painting</t>
  </si>
  <si>
    <t>Pit toilet</t>
  </si>
  <si>
    <t>Electrical</t>
  </si>
  <si>
    <t>Provisional Sums</t>
  </si>
  <si>
    <t>Sub-total</t>
  </si>
  <si>
    <t>Vat @ 15%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</si>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</sst>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R&quot;* #,##0.00_-;\-&quot;R&quot;* #,##0.00_-;_-&quot;R&quot;* &quot;-&quot;??_-;_-@_-"/>
    <numFmt numFmtId="165" formatCode="_-* #,##0.00_-;\-* #,##0.00_-;_-* &quot;-&quot;??_-;_-@_-"/>
    <numFmt numFmtId="166" formatCode="_ &quot;R&quot;\ * #,##0.00_ ;_ &quot;R&quot;\ * \-#,##0.00_ ;_ &quot;R&quot;\ * &quot;-&quot;??_ ;_ @_ "/>
    <numFmt numFmtId="167" formatCode="_ * #,##0.00_ ;_ * \-#,##0.00_ ;_ * &quot;-&quot;??_ ;_ @_ "/>
    <numFmt numFmtId="168" formatCode="_-&quot;R&quot;\ * #,##0.00_-;_-&quot;R&quot;\ * #,##0.00\-;_-&quot;R&quot;\ * &quot;-&quot;??_-;_-@_-"/>
    <numFmt numFmtId="169" formatCode="_-* #,##0.00_-;_-* #,##0.00\-;_-* &quot;-&quot;??_-;_-@_-"/>
    <numFmt numFmtId="170" formatCode="0.0"/>
    <numFmt numFmtId="171" formatCode="[$R-1C09]\ #,##0.00"/>
    <numFmt numFmtId="172" formatCode="_-[$R-1C09]* #,##0.00_-;\-[$R-1C09]* #,##0.00_-;_-[$R-1C09]* &quot;-&quot;??_-;_-@_-"/>
  </numFmts>
  <fonts count="24">
    <font>
      <sz val="10"/>
      <name val="Arial"/>
    </font>
    <font>
      <sz val="10"/>
      <name val="Arial"/>
    </font>
    <font>
      <sz val="10"/>
      <name val="Arial"/>
      <family val="2"/>
    </font>
    <font>
      <sz val="11"/>
      <color indexed="8"/>
      <name val="Calibri"/>
      <family val="2"/>
    </font>
    <font>
      <sz val="11"/>
      <color theme="1"/>
      <name val="Calibri"/>
      <family val="2"/>
      <scheme val="minor"/>
    </font>
    <font>
      <sz val="11"/>
      <name val="Calibri"/>
      <family val="2"/>
      <scheme val="minor"/>
    </font>
    <font>
      <sz val="12"/>
      <name val="Calibri"/>
      <family val="2"/>
      <scheme val="minor"/>
    </font>
    <font>
      <sz val="10"/>
      <name val="Calibri"/>
      <family val="2"/>
      <scheme val="minor"/>
    </font>
    <font>
      <b/>
      <u/>
      <sz val="9"/>
      <name val="Arial"/>
      <family val="2"/>
    </font>
    <font>
      <sz val="9"/>
      <name val="Arial"/>
      <family val="2"/>
    </font>
    <font>
      <sz val="9"/>
      <name val="Calibri"/>
      <family val="2"/>
      <scheme val="minor"/>
    </font>
    <font>
      <b/>
      <sz val="10"/>
      <name val="Arial"/>
      <family val="2"/>
    </font>
    <font>
      <b/>
      <sz val="9"/>
      <name val="Arial"/>
      <family val="2"/>
    </font>
    <font>
      <b/>
      <u/>
      <sz val="10"/>
      <name val="Arial"/>
      <family val="2"/>
    </font>
    <font>
      <u/>
      <sz val="10"/>
      <name val="Arial"/>
      <family val="2"/>
    </font>
    <font>
      <b/>
      <sz val="10"/>
      <name val="Arial "/>
    </font>
    <font>
      <u/>
      <sz val="10"/>
      <name val="Arial "/>
    </font>
    <font>
      <sz val="10"/>
      <name val="Arial "/>
    </font>
    <font>
      <sz val="10"/>
      <name val="Calibri"/>
      <family val="2"/>
    </font>
    <font>
      <b/>
      <sz val="12"/>
      <name val="Arial"/>
      <family val="2"/>
    </font>
    <font>
      <b/>
      <sz val="13"/>
      <color indexed="8"/>
      <name val="Calibri"/>
      <family val="2"/>
    </font>
    <font>
      <sz val="12"/>
      <name val="Arial"/>
      <family val="2"/>
    </font>
    <font>
      <b/>
      <sz val="10"/>
      <color theme="1"/>
      <name val="Arial"/>
      <family val="2"/>
    </font>
    <font>
      <sz val="10"/>
      <color indexed="8"/>
      <name val="Arial"/>
      <family val="2"/>
    </font>
  </fonts>
  <fills count="4">
    <fill>
      <patternFill patternType="none"/>
    </fill>
    <fill>
      <patternFill patternType="gray125"/>
    </fill>
    <fill>
      <patternFill patternType="solid">
        <fgColor rgb="FFF2F2F2"/>
      </patternFill>
    </fill>
    <fill>
      <patternFill patternType="solid">
        <fgColor theme="0"/>
        <bgColor indexed="64"/>
      </patternFill>
    </fill>
  </fills>
  <borders count="41">
    <border>
      <left/>
      <right/>
      <top/>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style="thin">
        <color indexed="64"/>
      </left>
      <right/>
      <top/>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auto="1"/>
      </right>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auto="1"/>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s>
  <cellStyleXfs count="6">
    <xf numFmtId="0" fontId="0" fillId="0" borderId="0"/>
    <xf numFmtId="169" fontId="1" fillId="0" borderId="0" applyFont="0" applyFill="0" applyBorder="0" applyAlignment="0" applyProtection="0"/>
    <xf numFmtId="168" fontId="1" fillId="0" borderId="0" applyFont="0" applyFill="0" applyBorder="0" applyAlignment="0" applyProtection="0"/>
    <xf numFmtId="167" fontId="3" fillId="0" borderId="0" applyFont="0" applyFill="0" applyBorder="0" applyAlignment="0" applyProtection="0"/>
    <xf numFmtId="165" fontId="4" fillId="0" borderId="0" applyFont="0" applyFill="0" applyBorder="0" applyAlignment="0" applyProtection="0"/>
    <xf numFmtId="0" fontId="2" fillId="0" borderId="0"/>
  </cellStyleXfs>
  <cellXfs count="227">
    <xf numFmtId="0" fontId="0" fillId="0" borderId="0" xfId="0"/>
    <xf numFmtId="0" fontId="6" fillId="0" borderId="1" xfId="0" applyFont="1" applyBorder="1" applyAlignment="1">
      <alignment vertical="top" wrapText="1"/>
    </xf>
    <xf numFmtId="0" fontId="0" fillId="0" borderId="0" xfId="0" applyAlignment="1">
      <alignment vertical="center"/>
    </xf>
    <xf numFmtId="0" fontId="7"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9" fillId="0" borderId="0" xfId="0" applyFont="1" applyAlignment="1">
      <alignment vertical="center" wrapText="1"/>
    </xf>
    <xf numFmtId="0" fontId="9" fillId="0" borderId="0" xfId="0" applyFont="1" applyAlignment="1">
      <alignment horizontal="center" vertical="center" wrapText="1"/>
    </xf>
    <xf numFmtId="0" fontId="12" fillId="0" borderId="1" xfId="0" applyFont="1" applyBorder="1" applyAlignment="1">
      <alignment vertical="center" wrapText="1"/>
    </xf>
    <xf numFmtId="0" fontId="9" fillId="0" borderId="1" xfId="0" applyFont="1" applyBorder="1" applyAlignment="1">
      <alignment vertical="center" wrapText="1"/>
    </xf>
    <xf numFmtId="0" fontId="10"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7" fillId="0" borderId="0" xfId="0" applyFont="1" applyAlignment="1">
      <alignment horizontal="center" vertical="center"/>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0" fillId="0" borderId="0" xfId="0" applyAlignment="1">
      <alignment vertical="center" wrapText="1"/>
    </xf>
    <xf numFmtId="0" fontId="7" fillId="0" borderId="3" xfId="0" applyFont="1" applyBorder="1" applyAlignment="1">
      <alignment horizontal="center" vertical="center"/>
    </xf>
    <xf numFmtId="0" fontId="13" fillId="0" borderId="0" xfId="0" applyFont="1" applyAlignment="1">
      <alignment horizontal="center" vertical="center"/>
    </xf>
    <xf numFmtId="0" fontId="2" fillId="0" borderId="0" xfId="0"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vertical="center" wrapText="1"/>
    </xf>
    <xf numFmtId="0" fontId="2" fillId="0" borderId="0" xfId="0" applyFont="1"/>
    <xf numFmtId="0" fontId="2" fillId="0" borderId="0" xfId="0" applyFont="1" applyAlignment="1">
      <alignment horizontal="left" vertical="center"/>
    </xf>
    <xf numFmtId="0" fontId="9" fillId="0" borderId="1" xfId="0" applyFont="1" applyBorder="1" applyAlignment="1">
      <alignment vertical="center"/>
    </xf>
    <xf numFmtId="0" fontId="12" fillId="0" borderId="23" xfId="0" applyFont="1" applyBorder="1" applyAlignment="1">
      <alignment horizontal="left" vertical="center"/>
    </xf>
    <xf numFmtId="0" fontId="12" fillId="0" borderId="12" xfId="0" applyFont="1" applyBorder="1" applyAlignment="1">
      <alignment vertical="center" wrapText="1"/>
    </xf>
    <xf numFmtId="0" fontId="0" fillId="0" borderId="1" xfId="0" applyBorder="1" applyAlignment="1">
      <alignment vertical="center" wrapText="1"/>
    </xf>
    <xf numFmtId="164" fontId="7" fillId="0" borderId="0" xfId="0" applyNumberFormat="1" applyFont="1" applyAlignment="1">
      <alignment horizontal="center" vertical="center"/>
    </xf>
    <xf numFmtId="0" fontId="2" fillId="0" borderId="0" xfId="0" applyFont="1" applyAlignment="1">
      <alignment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 xfId="0" applyFont="1" applyBorder="1" applyAlignment="1">
      <alignment horizontal="center" vertical="center" wrapText="1"/>
    </xf>
    <xf numFmtId="164" fontId="2" fillId="0" borderId="0" xfId="0" applyNumberFormat="1" applyFont="1" applyAlignment="1">
      <alignment horizontal="center" vertical="center" wrapText="1"/>
    </xf>
    <xf numFmtId="0" fontId="2" fillId="0" borderId="8" xfId="0" applyFont="1" applyBorder="1" applyAlignment="1">
      <alignment horizontal="center" vertical="center"/>
    </xf>
    <xf numFmtId="0" fontId="11" fillId="0" borderId="1" xfId="0" applyFont="1" applyBorder="1" applyAlignment="1">
      <alignment vertical="center" wrapText="1"/>
    </xf>
    <xf numFmtId="0" fontId="2" fillId="0" borderId="1" xfId="0" applyFont="1" applyBorder="1" applyAlignment="1">
      <alignment horizontal="center" vertical="center"/>
    </xf>
    <xf numFmtId="169" fontId="2" fillId="0" borderId="1" xfId="1" applyFont="1" applyBorder="1" applyAlignment="1">
      <alignment horizontal="center" vertical="center"/>
    </xf>
    <xf numFmtId="169" fontId="2" fillId="0" borderId="4" xfId="1" applyFont="1" applyBorder="1" applyAlignment="1">
      <alignment horizontal="center" vertical="center"/>
    </xf>
    <xf numFmtId="0" fontId="14" fillId="0" borderId="1" xfId="0" applyFont="1" applyBorder="1" applyAlignment="1">
      <alignment vertical="center" wrapText="1"/>
    </xf>
    <xf numFmtId="0" fontId="7" fillId="0" borderId="1" xfId="0" applyFont="1" applyBorder="1" applyAlignment="1">
      <alignment vertical="top" wrapText="1"/>
    </xf>
    <xf numFmtId="0" fontId="2" fillId="0" borderId="1" xfId="0" applyFont="1" applyBorder="1" applyAlignment="1">
      <alignment vertical="center" wrapText="1"/>
    </xf>
    <xf numFmtId="0" fontId="7" fillId="0" borderId="18" xfId="0" applyFont="1" applyBorder="1" applyAlignment="1">
      <alignment vertical="top" wrapText="1"/>
    </xf>
    <xf numFmtId="0" fontId="2" fillId="0" borderId="9" xfId="0" applyFont="1" applyBorder="1" applyAlignment="1">
      <alignment vertical="center" wrapText="1"/>
    </xf>
    <xf numFmtId="0" fontId="11" fillId="0" borderId="23" xfId="0" applyFont="1" applyBorder="1" applyAlignment="1">
      <alignment horizontal="left" vertical="center"/>
    </xf>
    <xf numFmtId="0" fontId="11" fillId="0" borderId="12" xfId="0" applyFont="1" applyBorder="1" applyAlignment="1">
      <alignment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164" fontId="2" fillId="0" borderId="21" xfId="0" applyNumberFormat="1" applyFont="1" applyBorder="1" applyAlignment="1">
      <alignment horizontal="center" vertical="center" wrapText="1"/>
    </xf>
    <xf numFmtId="0" fontId="2" fillId="0" borderId="0" xfId="0" applyFont="1" applyAlignment="1">
      <alignment vertical="center"/>
    </xf>
    <xf numFmtId="2"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15" fillId="0" borderId="1" xfId="0" applyFont="1" applyBorder="1" applyAlignment="1">
      <alignment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0" fontId="2" fillId="0" borderId="3" xfId="0" applyFont="1" applyBorder="1" applyAlignment="1">
      <alignment vertical="center" wrapText="1"/>
    </xf>
    <xf numFmtId="0" fontId="2" fillId="0" borderId="10"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17" xfId="0" applyFont="1" applyBorder="1" applyAlignment="1">
      <alignment horizontal="center" vertical="center" wrapText="1"/>
    </xf>
    <xf numFmtId="169" fontId="2" fillId="0" borderId="17" xfId="1" applyFont="1" applyBorder="1" applyAlignment="1">
      <alignment horizontal="center" vertical="center"/>
    </xf>
    <xf numFmtId="0" fontId="2" fillId="0" borderId="8" xfId="0" applyFont="1" applyBorder="1" applyAlignment="1">
      <alignment vertical="center" wrapText="1"/>
    </xf>
    <xf numFmtId="4" fontId="11" fillId="0" borderId="14" xfId="0" applyNumberFormat="1" applyFont="1" applyBorder="1" applyAlignment="1">
      <alignment horizontal="center" vertical="center" wrapText="1"/>
    </xf>
    <xf numFmtId="169" fontId="2" fillId="0" borderId="1" xfId="1" applyFont="1" applyFill="1" applyBorder="1" applyAlignment="1">
      <alignment horizontal="center" vertical="center"/>
    </xf>
    <xf numFmtId="0" fontId="2" fillId="0" borderId="1" xfId="0" applyFont="1" applyBorder="1" applyAlignment="1">
      <alignment horizontal="center" vertical="center" wrapText="1"/>
    </xf>
    <xf numFmtId="0" fontId="11" fillId="0" borderId="0" xfId="0" applyFont="1" applyAlignment="1">
      <alignment vertical="center" wrapText="1"/>
    </xf>
    <xf numFmtId="168" fontId="2" fillId="0" borderId="1" xfId="2" applyFont="1" applyBorder="1" applyAlignment="1">
      <alignment horizontal="center" vertical="center"/>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169" fontId="2" fillId="0" borderId="2" xfId="1" applyFont="1" applyBorder="1" applyAlignment="1">
      <alignment horizontal="center" vertical="center"/>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18" xfId="0" applyFont="1" applyBorder="1" applyAlignment="1">
      <alignment horizontal="center" vertical="center" wrapText="1"/>
    </xf>
    <xf numFmtId="0" fontId="11" fillId="0" borderId="4" xfId="0" applyFont="1" applyBorder="1" applyAlignment="1">
      <alignment horizontal="center" vertical="center" wrapText="1"/>
    </xf>
    <xf numFmtId="0" fontId="2" fillId="0" borderId="3" xfId="0" applyFont="1" applyBorder="1" applyAlignment="1">
      <alignment horizontal="center" vertical="center"/>
    </xf>
    <xf numFmtId="4" fontId="11" fillId="0" borderId="7" xfId="4" applyNumberFormat="1" applyFont="1" applyFill="1" applyBorder="1" applyAlignment="1">
      <alignment horizontal="center" vertical="center"/>
    </xf>
    <xf numFmtId="0" fontId="7" fillId="0" borderId="3" xfId="0" applyFont="1" applyBorder="1" applyAlignment="1">
      <alignment vertical="center"/>
    </xf>
    <xf numFmtId="169" fontId="2" fillId="0" borderId="1" xfId="1" applyFont="1" applyBorder="1" applyAlignment="1">
      <alignment horizontal="center" vertical="center" wrapText="1"/>
    </xf>
    <xf numFmtId="169" fontId="2" fillId="0" borderId="4" xfId="1" applyFont="1" applyBorder="1" applyAlignment="1">
      <alignment horizontal="center" vertical="center" wrapText="1"/>
    </xf>
    <xf numFmtId="0" fontId="2" fillId="0" borderId="18" xfId="0" applyFont="1" applyBorder="1" applyAlignment="1">
      <alignment vertical="center"/>
    </xf>
    <xf numFmtId="0" fontId="19" fillId="3" borderId="0" xfId="0" applyFont="1" applyFill="1" applyAlignment="1">
      <alignment horizontal="center" vertical="center"/>
    </xf>
    <xf numFmtId="0" fontId="19" fillId="3" borderId="0" xfId="0" applyFont="1" applyFill="1" applyAlignment="1">
      <alignment vertical="center"/>
    </xf>
    <xf numFmtId="0" fontId="20" fillId="0" borderId="28" xfId="0" applyFont="1" applyBorder="1" applyAlignment="1">
      <alignment horizontal="center" vertical="center" wrapText="1"/>
    </xf>
    <xf numFmtId="0" fontId="20" fillId="0" borderId="25" xfId="0" applyFont="1" applyBorder="1" applyAlignment="1">
      <alignment horizontal="left" vertical="center" wrapText="1"/>
    </xf>
    <xf numFmtId="0" fontId="20" fillId="0" borderId="26" xfId="0" applyFont="1" applyBorder="1" applyAlignment="1">
      <alignment horizontal="center" vertical="center" wrapText="1"/>
    </xf>
    <xf numFmtId="0" fontId="21" fillId="3" borderId="29" xfId="5" applyFont="1" applyFill="1" applyBorder="1" applyAlignment="1">
      <alignment horizontal="center" vertical="center"/>
    </xf>
    <xf numFmtId="0" fontId="21" fillId="3" borderId="30" xfId="5" applyFont="1" applyFill="1" applyBorder="1" applyAlignment="1">
      <alignment vertical="center"/>
    </xf>
    <xf numFmtId="172" fontId="21" fillId="3" borderId="27" xfId="4" applyNumberFormat="1" applyFont="1" applyFill="1" applyBorder="1" applyAlignment="1">
      <alignment horizontal="center" vertical="center"/>
    </xf>
    <xf numFmtId="0" fontId="0" fillId="3" borderId="8" xfId="0" applyFill="1" applyBorder="1" applyAlignment="1">
      <alignment horizontal="center" vertical="center"/>
    </xf>
    <xf numFmtId="172" fontId="5" fillId="3" borderId="31" xfId="0" applyNumberFormat="1" applyFont="1" applyFill="1" applyBorder="1" applyAlignment="1">
      <alignment horizontal="center" vertical="center"/>
    </xf>
    <xf numFmtId="172" fontId="21" fillId="3" borderId="32" xfId="4" applyNumberFormat="1" applyFont="1" applyFill="1" applyBorder="1" applyAlignment="1">
      <alignment horizontal="center" vertical="center"/>
    </xf>
    <xf numFmtId="0" fontId="21" fillId="3" borderId="8" xfId="5" applyFont="1" applyFill="1" applyBorder="1" applyAlignment="1">
      <alignment horizontal="center" vertical="center"/>
    </xf>
    <xf numFmtId="172" fontId="19" fillId="3" borderId="11" xfId="4" applyNumberFormat="1" applyFont="1" applyFill="1" applyBorder="1" applyAlignment="1">
      <alignment horizontal="center" vertical="center"/>
    </xf>
    <xf numFmtId="0" fontId="9" fillId="2" borderId="0" xfId="0" applyFont="1" applyFill="1" applyAlignment="1">
      <alignment horizontal="center" vertical="center" wrapText="1"/>
    </xf>
    <xf numFmtId="0" fontId="9" fillId="2" borderId="0" xfId="0" applyFont="1" applyFill="1" applyAlignment="1">
      <alignment vertical="center" wrapText="1"/>
    </xf>
    <xf numFmtId="49" fontId="9" fillId="0" borderId="0" xfId="0" applyNumberFormat="1" applyFont="1" applyAlignment="1">
      <alignment horizontal="center" vertical="center" wrapText="1"/>
    </xf>
    <xf numFmtId="49" fontId="9" fillId="0" borderId="0" xfId="0" applyNumberFormat="1" applyFont="1" applyAlignment="1">
      <alignment horizontal="left" vertical="center" wrapText="1"/>
    </xf>
    <xf numFmtId="0" fontId="19" fillId="3" borderId="3" xfId="0" applyFont="1" applyFill="1" applyBorder="1" applyAlignment="1">
      <alignment horizontal="center" vertical="center" wrapText="1"/>
    </xf>
    <xf numFmtId="0" fontId="19" fillId="3" borderId="0" xfId="0" applyFont="1" applyFill="1" applyAlignment="1">
      <alignment horizontal="center" vertical="center" wrapText="1"/>
    </xf>
    <xf numFmtId="0" fontId="9" fillId="0" borderId="0" xfId="0" applyFont="1" applyAlignment="1">
      <alignment horizontal="right" vertical="center"/>
    </xf>
    <xf numFmtId="0" fontId="0" fillId="0" borderId="1" xfId="0" applyBorder="1" applyAlignment="1">
      <alignment vertical="center"/>
    </xf>
    <xf numFmtId="169" fontId="0" fillId="0" borderId="1" xfId="1" applyFont="1" applyBorder="1" applyAlignment="1">
      <alignment vertical="center"/>
    </xf>
    <xf numFmtId="169" fontId="9" fillId="0" borderId="1" xfId="1" applyFont="1" applyBorder="1" applyAlignment="1">
      <alignment vertical="center"/>
    </xf>
    <xf numFmtId="164" fontId="12" fillId="0" borderId="14" xfId="0" applyNumberFormat="1" applyFont="1" applyBorder="1" applyAlignment="1">
      <alignment vertical="center" wrapText="1"/>
    </xf>
    <xf numFmtId="0" fontId="13" fillId="0" borderId="0" xfId="0" applyFont="1" applyAlignment="1">
      <alignment vertical="center"/>
    </xf>
    <xf numFmtId="0" fontId="8" fillId="0" borderId="1" xfId="0" applyFont="1" applyBorder="1" applyAlignment="1">
      <alignment vertical="center" wrapText="1"/>
    </xf>
    <xf numFmtId="49" fontId="2" fillId="0" borderId="0" xfId="0" applyNumberFormat="1" applyFont="1" applyAlignment="1">
      <alignment horizontal="center" vertical="top"/>
    </xf>
    <xf numFmtId="49" fontId="2" fillId="0" borderId="3" xfId="0" applyNumberFormat="1" applyFont="1" applyBorder="1" applyAlignment="1">
      <alignment horizontal="center" vertical="top"/>
    </xf>
    <xf numFmtId="0" fontId="2" fillId="0" borderId="1" xfId="0" applyFont="1" applyBorder="1" applyAlignment="1">
      <alignment vertical="top" wrapText="1"/>
    </xf>
    <xf numFmtId="0" fontId="2" fillId="0" borderId="0" xfId="0" applyFont="1" applyAlignment="1">
      <alignment horizontal="center"/>
    </xf>
    <xf numFmtId="2" fontId="2" fillId="0" borderId="1" xfId="0" applyNumberFormat="1" applyFont="1" applyBorder="1" applyAlignment="1">
      <alignment horizontal="center"/>
    </xf>
    <xf numFmtId="2" fontId="2" fillId="0" borderId="0" xfId="0" applyNumberFormat="1" applyFont="1" applyAlignment="1" applyProtection="1">
      <alignment horizontal="right"/>
      <protection locked="0"/>
    </xf>
    <xf numFmtId="2" fontId="2" fillId="0" borderId="4" xfId="0" applyNumberFormat="1" applyFont="1" applyBorder="1" applyAlignment="1">
      <alignment horizontal="right"/>
    </xf>
    <xf numFmtId="0" fontId="11" fillId="0" borderId="1" xfId="0" applyFont="1" applyBorder="1" applyAlignment="1">
      <alignment vertical="top" wrapText="1"/>
    </xf>
    <xf numFmtId="0" fontId="11" fillId="0" borderId="6" xfId="0" applyFont="1" applyBorder="1" applyAlignment="1">
      <alignment vertical="top" wrapText="1"/>
    </xf>
    <xf numFmtId="0" fontId="2" fillId="0" borderId="12" xfId="0" applyFont="1" applyBorder="1" applyAlignment="1">
      <alignment horizontal="center"/>
    </xf>
    <xf numFmtId="2" fontId="2" fillId="0" borderId="6" xfId="0" applyNumberFormat="1" applyFont="1" applyBorder="1" applyAlignment="1">
      <alignment horizontal="center"/>
    </xf>
    <xf numFmtId="2" fontId="2" fillId="0" borderId="12" xfId="0" applyNumberFormat="1" applyFont="1" applyBorder="1" applyAlignment="1" applyProtection="1">
      <alignment horizontal="right"/>
      <protection locked="0"/>
    </xf>
    <xf numFmtId="2" fontId="2" fillId="0" borderId="7" xfId="0" applyNumberFormat="1" applyFont="1" applyBorder="1" applyAlignment="1">
      <alignment horizontal="right"/>
    </xf>
    <xf numFmtId="0" fontId="2" fillId="0" borderId="0" xfId="0" applyFont="1" applyAlignment="1">
      <alignment vertical="top" wrapText="1"/>
    </xf>
    <xf numFmtId="2" fontId="2" fillId="0" borderId="0" xfId="0" applyNumberFormat="1" applyFont="1" applyAlignment="1">
      <alignment horizontal="center"/>
    </xf>
    <xf numFmtId="2" fontId="2" fillId="0" borderId="0" xfId="0" applyNumberFormat="1" applyFont="1" applyAlignment="1">
      <alignment horizontal="right"/>
    </xf>
    <xf numFmtId="0" fontId="2" fillId="0" borderId="16" xfId="0" applyFont="1" applyBorder="1" applyAlignment="1">
      <alignment horizontal="center"/>
    </xf>
    <xf numFmtId="2" fontId="2" fillId="0" borderId="16" xfId="0" applyNumberFormat="1" applyFont="1" applyBorder="1" applyAlignment="1" applyProtection="1">
      <alignment horizontal="right"/>
      <protection locked="0"/>
    </xf>
    <xf numFmtId="2" fontId="2" fillId="0" borderId="34" xfId="0" applyNumberFormat="1" applyFont="1" applyBorder="1" applyAlignment="1">
      <alignment horizontal="right"/>
    </xf>
    <xf numFmtId="0" fontId="11" fillId="0" borderId="5" xfId="0" applyFont="1" applyBorder="1" applyAlignment="1">
      <alignment vertical="top" wrapText="1"/>
    </xf>
    <xf numFmtId="49" fontId="2" fillId="0" borderId="23" xfId="0" applyNumberFormat="1" applyFont="1" applyBorder="1" applyAlignment="1">
      <alignment horizontal="center" vertical="top"/>
    </xf>
    <xf numFmtId="49" fontId="2" fillId="0" borderId="13" xfId="0" applyNumberFormat="1" applyFont="1" applyBorder="1" applyAlignment="1">
      <alignment horizontal="center" vertical="top"/>
    </xf>
    <xf numFmtId="0" fontId="2" fillId="0" borderId="35" xfId="0" applyFont="1" applyBorder="1" applyAlignment="1">
      <alignment vertical="top" wrapText="1"/>
    </xf>
    <xf numFmtId="2" fontId="2" fillId="0" borderId="35" xfId="0" applyNumberFormat="1" applyFont="1" applyBorder="1" applyAlignment="1">
      <alignment horizontal="center"/>
    </xf>
    <xf numFmtId="49" fontId="2" fillId="0" borderId="9" xfId="0" applyNumberFormat="1" applyFont="1" applyBorder="1" applyAlignment="1">
      <alignment horizontal="center" vertical="top"/>
    </xf>
    <xf numFmtId="49" fontId="2" fillId="0" borderId="14" xfId="0" applyNumberFormat="1" applyFont="1" applyBorder="1" applyAlignment="1">
      <alignment horizontal="center" vertical="top"/>
    </xf>
    <xf numFmtId="0" fontId="11" fillId="0" borderId="0" xfId="0" applyFont="1" applyAlignment="1">
      <alignment vertical="top" wrapText="1"/>
    </xf>
    <xf numFmtId="0" fontId="11" fillId="0" borderId="9"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vertical="center"/>
    </xf>
    <xf numFmtId="4" fontId="2" fillId="0" borderId="0" xfId="0" applyNumberFormat="1" applyFont="1" applyAlignment="1">
      <alignment horizontal="center" vertical="center"/>
    </xf>
    <xf numFmtId="170" fontId="22" fillId="0" borderId="5" xfId="0" applyNumberFormat="1" applyFont="1" applyBorder="1"/>
    <xf numFmtId="0" fontId="22" fillId="0" borderId="6" xfId="0" applyFont="1" applyBorder="1"/>
    <xf numFmtId="0" fontId="22" fillId="0" borderId="6" xfId="0" applyFont="1" applyBorder="1" applyAlignment="1">
      <alignment horizontal="center"/>
    </xf>
    <xf numFmtId="4" fontId="22" fillId="0" borderId="6" xfId="0" applyNumberFormat="1"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vertical="center"/>
    </xf>
    <xf numFmtId="170" fontId="2" fillId="0" borderId="8" xfId="0" applyNumberFormat="1" applyFont="1" applyBorder="1"/>
    <xf numFmtId="0" fontId="22" fillId="0" borderId="0" xfId="0" applyFont="1"/>
    <xf numFmtId="0" fontId="22" fillId="0" borderId="1" xfId="0" applyFont="1" applyBorder="1" applyAlignment="1">
      <alignment horizontal="center"/>
    </xf>
    <xf numFmtId="4" fontId="22" fillId="0" borderId="0" xfId="0" applyNumberFormat="1" applyFont="1" applyAlignment="1">
      <alignment horizontal="center" vertical="center"/>
    </xf>
    <xf numFmtId="0" fontId="22" fillId="0" borderId="4" xfId="0" applyFont="1" applyBorder="1"/>
    <xf numFmtId="0" fontId="2" fillId="0" borderId="1" xfId="0" applyFont="1" applyBorder="1" applyAlignment="1">
      <alignment horizontal="center"/>
    </xf>
    <xf numFmtId="0" fontId="2" fillId="0" borderId="1" xfId="0" applyFont="1" applyBorder="1"/>
    <xf numFmtId="0" fontId="2" fillId="0" borderId="4" xfId="0" applyFont="1" applyBorder="1"/>
    <xf numFmtId="4" fontId="2" fillId="0" borderId="4" xfId="0" applyNumberFormat="1" applyFont="1" applyBorder="1"/>
    <xf numFmtId="0" fontId="2" fillId="0" borderId="0" xfId="0" applyFont="1" applyAlignment="1">
      <alignment horizontal="right"/>
    </xf>
    <xf numFmtId="171" fontId="2" fillId="0" borderId="1" xfId="0" applyNumberFormat="1" applyFont="1" applyBorder="1" applyAlignment="1">
      <alignment horizontal="center"/>
    </xf>
    <xf numFmtId="0" fontId="2" fillId="0" borderId="2" xfId="0" applyFont="1" applyBorder="1"/>
    <xf numFmtId="4" fontId="2" fillId="0" borderId="1" xfId="0" applyNumberFormat="1" applyFont="1" applyBorder="1" applyAlignment="1">
      <alignment horizontal="center" vertical="center"/>
    </xf>
    <xf numFmtId="0" fontId="22" fillId="0" borderId="2" xfId="0" applyFont="1" applyBorder="1"/>
    <xf numFmtId="4" fontId="2" fillId="0" borderId="1" xfId="0" applyNumberFormat="1" applyFont="1" applyBorder="1"/>
    <xf numFmtId="0" fontId="2" fillId="0" borderId="2" xfId="0" applyFont="1" applyBorder="1" applyAlignment="1">
      <alignment horizontal="right"/>
    </xf>
    <xf numFmtId="0" fontId="11" fillId="0" borderId="0" xfId="0" applyFont="1"/>
    <xf numFmtId="0" fontId="2" fillId="0" borderId="0" xfId="0" applyFont="1" applyAlignment="1">
      <alignment horizontal="left"/>
    </xf>
    <xf numFmtId="170" fontId="2" fillId="0" borderId="5" xfId="0" applyNumberFormat="1" applyFont="1" applyBorder="1"/>
    <xf numFmtId="0" fontId="22" fillId="0" borderId="6" xfId="0" applyFont="1" applyBorder="1" applyAlignment="1">
      <alignment wrapText="1"/>
    </xf>
    <xf numFmtId="0" fontId="2" fillId="0" borderId="6" xfId="0" applyFont="1" applyBorder="1" applyAlignment="1">
      <alignment horizontal="center"/>
    </xf>
    <xf numFmtId="4" fontId="2" fillId="0" borderId="15" xfId="0" applyNumberFormat="1" applyFont="1" applyBorder="1" applyAlignment="1">
      <alignment horizontal="center" vertical="center"/>
    </xf>
    <xf numFmtId="0" fontId="2" fillId="0" borderId="6" xfId="0" applyFont="1" applyBorder="1"/>
    <xf numFmtId="166" fontId="22" fillId="0" borderId="7" xfId="0" applyNumberFormat="1" applyFont="1" applyBorder="1"/>
    <xf numFmtId="170" fontId="2" fillId="0" borderId="0" xfId="0" applyNumberFormat="1" applyFont="1"/>
    <xf numFmtId="0" fontId="21" fillId="3" borderId="0" xfId="5" applyFont="1" applyFill="1" applyAlignment="1">
      <alignment vertical="center"/>
    </xf>
    <xf numFmtId="0" fontId="21" fillId="3" borderId="22" xfId="5" applyFont="1" applyFill="1" applyBorder="1" applyAlignment="1">
      <alignment vertical="center"/>
    </xf>
    <xf numFmtId="0" fontId="21" fillId="3" borderId="19" xfId="5" applyFont="1" applyFill="1" applyBorder="1" applyAlignment="1">
      <alignment vertical="center"/>
    </xf>
    <xf numFmtId="172" fontId="21" fillId="3" borderId="32" xfId="5" applyNumberFormat="1" applyFont="1" applyFill="1" applyBorder="1" applyAlignment="1">
      <alignment horizontal="center" vertical="center"/>
    </xf>
    <xf numFmtId="0" fontId="0" fillId="3" borderId="0" xfId="0" applyFill="1" applyAlignment="1">
      <alignment vertical="center"/>
    </xf>
    <xf numFmtId="0" fontId="21" fillId="3" borderId="37" xfId="5" applyFont="1" applyFill="1" applyBorder="1" applyAlignment="1">
      <alignment horizontal="center" vertical="center"/>
    </xf>
    <xf numFmtId="172" fontId="21" fillId="3" borderId="31" xfId="5" applyNumberFormat="1" applyFont="1" applyFill="1" applyBorder="1" applyAlignment="1">
      <alignment horizontal="center" vertical="center"/>
    </xf>
    <xf numFmtId="0" fontId="19" fillId="3" borderId="3" xfId="0" applyFont="1" applyFill="1" applyBorder="1" applyAlignment="1">
      <alignment horizontal="center" vertical="center"/>
    </xf>
    <xf numFmtId="172" fontId="5" fillId="3" borderId="32" xfId="0" applyNumberFormat="1" applyFont="1" applyFill="1" applyBorder="1" applyAlignment="1">
      <alignment horizontal="center" vertical="center"/>
    </xf>
    <xf numFmtId="172" fontId="21" fillId="3" borderId="31" xfId="4" applyNumberFormat="1" applyFont="1" applyFill="1" applyBorder="1" applyAlignment="1">
      <alignment horizontal="center" vertical="center"/>
    </xf>
    <xf numFmtId="0" fontId="19" fillId="3" borderId="3" xfId="5" applyFont="1" applyFill="1" applyBorder="1" applyAlignment="1">
      <alignment horizontal="left"/>
    </xf>
    <xf numFmtId="0" fontId="19" fillId="3" borderId="2" xfId="5" applyFont="1" applyFill="1" applyBorder="1" applyAlignment="1">
      <alignment horizontal="left"/>
    </xf>
    <xf numFmtId="172" fontId="19" fillId="3" borderId="31" xfId="4" applyNumberFormat="1" applyFont="1" applyFill="1" applyBorder="1" applyAlignment="1">
      <alignment horizontal="center" vertical="center"/>
    </xf>
    <xf numFmtId="0" fontId="19" fillId="3" borderId="9" xfId="5" applyFont="1" applyFill="1" applyBorder="1" applyAlignment="1">
      <alignment horizontal="left"/>
    </xf>
    <xf numFmtId="0" fontId="19" fillId="3" borderId="33" xfId="5" applyFont="1" applyFill="1" applyBorder="1" applyAlignment="1">
      <alignment horizontal="left"/>
    </xf>
    <xf numFmtId="0" fontId="9" fillId="0" borderId="16" xfId="0" applyFont="1" applyBorder="1" applyAlignment="1">
      <alignment horizontal="center"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7" fillId="0" borderId="3" xfId="0" applyFont="1" applyBorder="1" applyAlignment="1">
      <alignment vertical="top" wrapText="1"/>
    </xf>
    <xf numFmtId="0" fontId="7" fillId="0" borderId="9" xfId="0" applyFont="1" applyBorder="1" applyAlignment="1">
      <alignment vertical="top" wrapText="1"/>
    </xf>
    <xf numFmtId="0" fontId="2" fillId="0" borderId="23" xfId="0" applyFont="1" applyBorder="1" applyAlignment="1">
      <alignment horizontal="left" vertical="center"/>
    </xf>
    <xf numFmtId="0" fontId="2" fillId="0" borderId="12" xfId="0" applyFont="1" applyBorder="1" applyAlignment="1">
      <alignment horizontal="center" vertical="center" wrapText="1"/>
    </xf>
    <xf numFmtId="4" fontId="2" fillId="0" borderId="7" xfId="0" applyNumberFormat="1" applyFont="1" applyBorder="1" applyAlignment="1">
      <alignment horizontal="center" vertical="center" wrapText="1"/>
    </xf>
    <xf numFmtId="168" fontId="11" fillId="0" borderId="7" xfId="2"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26" xfId="0" applyFont="1" applyBorder="1" applyAlignment="1">
      <alignment horizontal="center" vertical="center" wrapText="1"/>
    </xf>
    <xf numFmtId="168" fontId="2" fillId="0" borderId="4" xfId="2" applyFont="1" applyBorder="1" applyAlignment="1">
      <alignment horizontal="center" vertical="center"/>
    </xf>
    <xf numFmtId="0" fontId="2" fillId="2" borderId="8" xfId="0" applyFont="1" applyFill="1" applyBorder="1" applyAlignment="1">
      <alignment vertical="center" wrapText="1"/>
    </xf>
    <xf numFmtId="0" fontId="2" fillId="2" borderId="17" xfId="0" applyFont="1" applyFill="1" applyBorder="1" applyAlignment="1">
      <alignment horizontal="center" vertical="center" wrapText="1"/>
    </xf>
    <xf numFmtId="0" fontId="9" fillId="0" borderId="13" xfId="0" applyFont="1" applyBorder="1" applyAlignment="1">
      <alignment horizontal="center" vertical="center" wrapText="1"/>
    </xf>
    <xf numFmtId="0" fontId="0" fillId="0" borderId="40" xfId="0" applyBorder="1" applyAlignment="1">
      <alignment vertical="center" wrapText="1"/>
    </xf>
    <xf numFmtId="0" fontId="9" fillId="0" borderId="34" xfId="0" applyFont="1" applyBorder="1" applyAlignment="1">
      <alignment horizontal="center" vertical="center" wrapText="1"/>
    </xf>
    <xf numFmtId="0" fontId="0" fillId="0" borderId="11" xfId="0" applyBorder="1" applyAlignment="1">
      <alignment horizontal="center" vertical="center"/>
    </xf>
    <xf numFmtId="0" fontId="19" fillId="3" borderId="3" xfId="0" applyFont="1" applyFill="1" applyBorder="1" applyAlignment="1">
      <alignment horizontal="center" vertical="center" wrapText="1"/>
    </xf>
    <xf numFmtId="0" fontId="19" fillId="3" borderId="0" xfId="0" applyFont="1" applyFill="1" applyAlignment="1">
      <alignment horizontal="center" vertical="center" wrapText="1"/>
    </xf>
    <xf numFmtId="0" fontId="13" fillId="0" borderId="0" xfId="0" applyFont="1" applyAlignment="1">
      <alignment horizontal="center" vertical="center"/>
    </xf>
    <xf numFmtId="0" fontId="19" fillId="3" borderId="0" xfId="0" applyFont="1" applyFill="1" applyAlignment="1">
      <alignment horizontal="center" vertical="center"/>
    </xf>
    <xf numFmtId="0" fontId="11" fillId="0" borderId="0" xfId="0" applyFont="1" applyAlignment="1">
      <alignment horizontal="center" vertical="center"/>
    </xf>
    <xf numFmtId="0" fontId="2" fillId="0" borderId="0" xfId="0" applyFont="1" applyAlignment="1">
      <alignment horizontal="center" vertical="center"/>
    </xf>
    <xf numFmtId="0" fontId="11" fillId="0" borderId="3" xfId="0" applyFont="1" applyBorder="1" applyAlignment="1">
      <alignment horizontal="center" vertical="center"/>
    </xf>
    <xf numFmtId="4" fontId="11" fillId="0" borderId="23" xfId="4" applyNumberFormat="1" applyFont="1" applyFill="1" applyBorder="1" applyAlignment="1">
      <alignment horizontal="left" vertical="center"/>
    </xf>
    <xf numFmtId="4" fontId="11" fillId="0" borderId="12" xfId="4" applyNumberFormat="1" applyFont="1" applyFill="1" applyBorder="1" applyAlignment="1">
      <alignment horizontal="left" vertical="center"/>
    </xf>
    <xf numFmtId="4" fontId="11" fillId="0" borderId="15" xfId="4" applyNumberFormat="1" applyFont="1" applyFill="1" applyBorder="1" applyAlignment="1">
      <alignment horizontal="left" vertical="center"/>
    </xf>
    <xf numFmtId="0" fontId="2" fillId="0" borderId="18"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13" fillId="0" borderId="3" xfId="0" applyFont="1" applyBorder="1" applyAlignment="1">
      <alignment horizontal="center" vertical="center"/>
    </xf>
    <xf numFmtId="0" fontId="2" fillId="0" borderId="22" xfId="0" applyFont="1" applyBorder="1" applyAlignment="1">
      <alignment horizontal="center" vertical="center"/>
    </xf>
    <xf numFmtId="0" fontId="9" fillId="0" borderId="0" xfId="0" applyFont="1" applyAlignment="1">
      <alignment horizontal="center" vertical="center"/>
    </xf>
  </cellXfs>
  <cellStyles count="6">
    <cellStyle name="Comma" xfId="1" builtinId="3"/>
    <cellStyle name="Comma 2" xfId="4" xr:uid="{071F7447-E501-43E2-8AA7-55DEA42FD5C4}"/>
    <cellStyle name="Comma 2 2" xfId="3" xr:uid="{A13AEED3-1E23-4C30-AD08-D9ACF06BF244}"/>
    <cellStyle name="Currency" xfId="2" builtinId="4"/>
    <cellStyle name="Normal" xfId="0" builtinId="0"/>
    <cellStyle name="Normal 2" xfId="5" xr:uid="{29F5440F-342F-40E0-B34E-5E820AFE184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A68C-70A3-4389-9DE9-5B7F2C51898D}">
  <dimension ref="A1:G218"/>
  <sheetViews>
    <sheetView view="pageBreakPreview" topLeftCell="B93" zoomScale="102" zoomScaleNormal="100" zoomScaleSheetLayoutView="102" workbookViewId="0">
      <selection activeCell="B4" sqref="B4:G4"/>
    </sheetView>
  </sheetViews>
  <sheetFormatPr defaultColWidth="9.109375" defaultRowHeight="13.2"/>
  <cols>
    <col min="1" max="1" width="5.44140625" style="52" hidden="1" customWidth="1"/>
    <col min="2" max="2" width="15.6640625" style="87" customWidth="1"/>
    <col min="3" max="3" width="70.6640625" style="52" customWidth="1"/>
    <col min="4" max="7" width="15.6640625" style="19" customWidth="1"/>
    <col min="8" max="16384" width="9.109375" style="52"/>
  </cols>
  <sheetData>
    <row r="1" spans="1:7" ht="20.100000000000001" customHeight="1">
      <c r="B1" s="216"/>
      <c r="C1" s="216"/>
      <c r="D1" s="216"/>
      <c r="E1" s="216"/>
      <c r="F1" s="216"/>
      <c r="G1" s="216"/>
    </row>
    <row r="2" spans="1:7" s="3" customFormat="1" ht="20.100000000000001" customHeight="1">
      <c r="B2" s="213" t="s">
        <v>871</v>
      </c>
      <c r="C2" s="213"/>
      <c r="D2" s="213"/>
      <c r="E2" s="213"/>
      <c r="F2" s="213"/>
      <c r="G2" s="213"/>
    </row>
    <row r="3" spans="1:7" s="3" customFormat="1" ht="20.100000000000001" customHeight="1">
      <c r="B3" s="213"/>
      <c r="C3" s="213"/>
      <c r="D3" s="213"/>
      <c r="E3" s="213"/>
      <c r="F3" s="213"/>
      <c r="G3" s="213"/>
    </row>
    <row r="4" spans="1:7" s="3" customFormat="1" ht="20.100000000000001" customHeight="1">
      <c r="B4" s="213" t="s">
        <v>872</v>
      </c>
      <c r="C4" s="213"/>
      <c r="D4" s="213"/>
      <c r="E4" s="213"/>
      <c r="F4" s="213"/>
      <c r="G4" s="213"/>
    </row>
    <row r="5" spans="1:7" s="3" customFormat="1" ht="20.100000000000001" customHeight="1">
      <c r="B5" s="213"/>
      <c r="C5" s="213"/>
      <c r="D5" s="213"/>
      <c r="E5" s="213"/>
      <c r="F5" s="213"/>
      <c r="G5" s="213"/>
    </row>
    <row r="6" spans="1:7" s="3" customFormat="1" ht="20.100000000000001" customHeight="1">
      <c r="B6" s="215" t="s">
        <v>601</v>
      </c>
      <c r="C6" s="215"/>
      <c r="D6" s="215"/>
      <c r="E6" s="215"/>
      <c r="F6" s="215"/>
      <c r="G6" s="215"/>
    </row>
    <row r="7" spans="1:7" s="3" customFormat="1" ht="20.100000000000001" customHeight="1" thickBot="1">
      <c r="D7" s="13"/>
      <c r="E7" s="13"/>
      <c r="F7" s="13"/>
      <c r="G7" s="19"/>
    </row>
    <row r="8" spans="1:7" s="29" customFormat="1" ht="39.9" customHeight="1" thickBot="1">
      <c r="B8" s="30" t="s">
        <v>602</v>
      </c>
      <c r="C8" s="76" t="s">
        <v>603</v>
      </c>
      <c r="D8" s="49" t="s">
        <v>575</v>
      </c>
      <c r="E8" s="31" t="s">
        <v>1</v>
      </c>
      <c r="F8" s="31" t="s">
        <v>2</v>
      </c>
      <c r="G8" s="32" t="s">
        <v>604</v>
      </c>
    </row>
    <row r="9" spans="1:7" s="29" customFormat="1" ht="20.100000000000001" customHeight="1">
      <c r="B9" s="77"/>
      <c r="C9" s="78"/>
      <c r="D9" s="79"/>
      <c r="E9" s="80"/>
      <c r="F9" s="80"/>
      <c r="G9" s="81"/>
    </row>
    <row r="10" spans="1:7" s="29" customFormat="1" ht="20.100000000000001" customHeight="1">
      <c r="A10" s="29">
        <v>2671</v>
      </c>
      <c r="B10" s="82" t="s">
        <v>605</v>
      </c>
      <c r="C10" s="38" t="s">
        <v>601</v>
      </c>
      <c r="D10" s="71"/>
      <c r="E10" s="40"/>
      <c r="F10" s="40" t="s">
        <v>605</v>
      </c>
      <c r="G10" s="41" t="s">
        <v>605</v>
      </c>
    </row>
    <row r="11" spans="1:7" s="29" customFormat="1" ht="20.100000000000001" customHeight="1">
      <c r="B11" s="82"/>
      <c r="C11" s="44"/>
      <c r="D11" s="71"/>
      <c r="E11" s="40"/>
      <c r="F11" s="40"/>
      <c r="G11" s="41"/>
    </row>
    <row r="12" spans="1:7" s="29" customFormat="1" ht="20.100000000000001" customHeight="1">
      <c r="A12" s="29">
        <v>2672</v>
      </c>
      <c r="B12" s="82" t="s">
        <v>605</v>
      </c>
      <c r="C12" s="38" t="s">
        <v>606</v>
      </c>
      <c r="D12" s="71"/>
      <c r="E12" s="40"/>
      <c r="F12" s="40" t="s">
        <v>605</v>
      </c>
      <c r="G12" s="41" t="s">
        <v>605</v>
      </c>
    </row>
    <row r="13" spans="1:7" s="29" customFormat="1" ht="20.100000000000001" customHeight="1">
      <c r="A13" s="29">
        <v>2673</v>
      </c>
      <c r="B13" s="82" t="s">
        <v>605</v>
      </c>
      <c r="C13" s="38" t="s">
        <v>11</v>
      </c>
      <c r="D13" s="71"/>
      <c r="E13" s="40"/>
      <c r="F13" s="40" t="s">
        <v>605</v>
      </c>
      <c r="G13" s="41" t="s">
        <v>605</v>
      </c>
    </row>
    <row r="14" spans="1:7" s="29" customFormat="1" ht="20.100000000000001" customHeight="1">
      <c r="B14" s="82"/>
      <c r="C14" s="44"/>
      <c r="D14" s="71"/>
      <c r="E14" s="40"/>
      <c r="F14" s="40"/>
      <c r="G14" s="41"/>
    </row>
    <row r="15" spans="1:7" s="29" customFormat="1" ht="20.100000000000001" customHeight="1">
      <c r="A15" s="29">
        <v>2674</v>
      </c>
      <c r="B15" s="82" t="s">
        <v>605</v>
      </c>
      <c r="C15" s="38" t="s">
        <v>607</v>
      </c>
      <c r="D15" s="71"/>
      <c r="E15" s="40"/>
      <c r="F15" s="40" t="s">
        <v>605</v>
      </c>
      <c r="G15" s="41" t="s">
        <v>605</v>
      </c>
    </row>
    <row r="16" spans="1:7" s="29" customFormat="1" ht="20.100000000000001" customHeight="1">
      <c r="B16" s="82" t="s">
        <v>605</v>
      </c>
      <c r="C16" s="44" t="s">
        <v>608</v>
      </c>
      <c r="D16" s="71"/>
      <c r="E16" s="40"/>
      <c r="F16" s="40" t="s">
        <v>605</v>
      </c>
      <c r="G16" s="41" t="s">
        <v>605</v>
      </c>
    </row>
    <row r="17" spans="1:7" s="29" customFormat="1" ht="20.100000000000001" customHeight="1">
      <c r="A17" s="29">
        <v>2675</v>
      </c>
      <c r="B17" s="82" t="s">
        <v>605</v>
      </c>
      <c r="C17" s="44" t="s">
        <v>609</v>
      </c>
      <c r="D17" s="71" t="s">
        <v>605</v>
      </c>
      <c r="E17" s="40"/>
      <c r="F17" s="40" t="s">
        <v>605</v>
      </c>
      <c r="G17" s="41" t="s">
        <v>605</v>
      </c>
    </row>
    <row r="18" spans="1:7" s="29" customFormat="1" ht="20.100000000000001" customHeight="1">
      <c r="B18" s="82" t="s">
        <v>605</v>
      </c>
      <c r="C18" s="44" t="s">
        <v>610</v>
      </c>
      <c r="D18" s="71" t="s">
        <v>605</v>
      </c>
      <c r="E18" s="40"/>
      <c r="F18" s="40" t="s">
        <v>605</v>
      </c>
      <c r="G18" s="41" t="s">
        <v>605</v>
      </c>
    </row>
    <row r="19" spans="1:7" s="29" customFormat="1" ht="20.100000000000001" customHeight="1">
      <c r="A19" s="29">
        <v>2676</v>
      </c>
      <c r="B19" s="82" t="s">
        <v>605</v>
      </c>
      <c r="C19" s="44" t="s">
        <v>611</v>
      </c>
      <c r="D19" s="71" t="s">
        <v>605</v>
      </c>
      <c r="E19" s="40"/>
      <c r="F19" s="40" t="s">
        <v>605</v>
      </c>
      <c r="G19" s="41" t="s">
        <v>605</v>
      </c>
    </row>
    <row r="20" spans="1:7" s="29" customFormat="1" ht="20.100000000000001" customHeight="1">
      <c r="B20" s="82" t="s">
        <v>605</v>
      </c>
      <c r="C20" s="44" t="s">
        <v>612</v>
      </c>
      <c r="D20" s="71" t="s">
        <v>605</v>
      </c>
      <c r="E20" s="40"/>
      <c r="F20" s="40" t="s">
        <v>605</v>
      </c>
      <c r="G20" s="41" t="s">
        <v>605</v>
      </c>
    </row>
    <row r="21" spans="1:7" s="29" customFormat="1" ht="20.100000000000001" customHeight="1">
      <c r="A21" s="29">
        <v>2677</v>
      </c>
      <c r="B21" s="82" t="s">
        <v>605</v>
      </c>
      <c r="C21" s="44" t="s">
        <v>613</v>
      </c>
      <c r="D21" s="71" t="s">
        <v>605</v>
      </c>
      <c r="E21" s="40"/>
      <c r="F21" s="40" t="s">
        <v>605</v>
      </c>
      <c r="G21" s="41" t="s">
        <v>605</v>
      </c>
    </row>
    <row r="22" spans="1:7" s="29" customFormat="1" ht="20.100000000000001" customHeight="1">
      <c r="B22" s="82" t="s">
        <v>605</v>
      </c>
      <c r="C22" s="44" t="s">
        <v>614</v>
      </c>
      <c r="D22" s="71" t="s">
        <v>615</v>
      </c>
      <c r="E22" s="40"/>
      <c r="F22" s="40" t="s">
        <v>605</v>
      </c>
      <c r="G22" s="41" t="s">
        <v>605</v>
      </c>
    </row>
    <row r="23" spans="1:7" s="29" customFormat="1" ht="20.100000000000001" customHeight="1">
      <c r="A23" s="29">
        <v>2678</v>
      </c>
      <c r="B23" s="82" t="s">
        <v>605</v>
      </c>
      <c r="C23" s="44" t="s">
        <v>616</v>
      </c>
      <c r="D23" s="71" t="s">
        <v>605</v>
      </c>
      <c r="E23" s="40"/>
      <c r="F23" s="40" t="s">
        <v>605</v>
      </c>
      <c r="G23" s="41" t="s">
        <v>605</v>
      </c>
    </row>
    <row r="24" spans="1:7" s="29" customFormat="1" ht="20.100000000000001" customHeight="1">
      <c r="B24" s="82" t="s">
        <v>605</v>
      </c>
      <c r="C24" s="44" t="s">
        <v>617</v>
      </c>
      <c r="D24" s="71" t="s">
        <v>605</v>
      </c>
      <c r="E24" s="40"/>
      <c r="F24" s="40" t="s">
        <v>605</v>
      </c>
      <c r="G24" s="41" t="s">
        <v>605</v>
      </c>
    </row>
    <row r="25" spans="1:7" s="29" customFormat="1" ht="20.100000000000001" customHeight="1">
      <c r="A25" s="29">
        <v>2687</v>
      </c>
      <c r="B25" s="82" t="s">
        <v>605</v>
      </c>
      <c r="C25" s="44" t="s">
        <v>618</v>
      </c>
      <c r="D25" s="71" t="s">
        <v>605</v>
      </c>
      <c r="E25" s="40"/>
      <c r="F25" s="40" t="s">
        <v>605</v>
      </c>
      <c r="G25" s="41" t="s">
        <v>605</v>
      </c>
    </row>
    <row r="26" spans="1:7" s="29" customFormat="1" ht="20.100000000000001" customHeight="1">
      <c r="B26" s="82" t="s">
        <v>605</v>
      </c>
      <c r="C26" s="44" t="s">
        <v>619</v>
      </c>
      <c r="D26" s="71" t="s">
        <v>615</v>
      </c>
      <c r="E26" s="40"/>
      <c r="F26" s="40" t="s">
        <v>605</v>
      </c>
      <c r="G26" s="41" t="s">
        <v>605</v>
      </c>
    </row>
    <row r="27" spans="1:7" s="29" customFormat="1" ht="20.100000000000001" customHeight="1">
      <c r="A27" s="29">
        <v>2688</v>
      </c>
      <c r="B27" s="82" t="s">
        <v>605</v>
      </c>
      <c r="C27" s="44" t="s">
        <v>620</v>
      </c>
      <c r="D27" s="71" t="s">
        <v>605</v>
      </c>
      <c r="E27" s="40"/>
      <c r="F27" s="40" t="s">
        <v>605</v>
      </c>
      <c r="G27" s="41" t="s">
        <v>605</v>
      </c>
    </row>
    <row r="28" spans="1:7" s="29" customFormat="1" ht="20.100000000000001" customHeight="1">
      <c r="B28" s="82" t="s">
        <v>605</v>
      </c>
      <c r="C28" s="44" t="s">
        <v>605</v>
      </c>
      <c r="D28" s="71" t="s">
        <v>621</v>
      </c>
      <c r="E28" s="40"/>
      <c r="F28" s="40" t="s">
        <v>605</v>
      </c>
      <c r="G28" s="41" t="s">
        <v>605</v>
      </c>
    </row>
    <row r="29" spans="1:7" s="29" customFormat="1" ht="20.100000000000001" customHeight="1">
      <c r="A29" s="29">
        <v>2679</v>
      </c>
      <c r="B29" s="82" t="s">
        <v>605</v>
      </c>
      <c r="C29" s="44" t="s">
        <v>622</v>
      </c>
      <c r="D29" s="71" t="s">
        <v>615</v>
      </c>
      <c r="E29" s="40"/>
      <c r="F29" s="40" t="s">
        <v>605</v>
      </c>
      <c r="G29" s="41" t="s">
        <v>605</v>
      </c>
    </row>
    <row r="30" spans="1:7" s="29" customFormat="1" ht="20.100000000000001" customHeight="1">
      <c r="B30" s="82" t="s">
        <v>605</v>
      </c>
      <c r="C30" s="44" t="s">
        <v>623</v>
      </c>
      <c r="D30" s="71" t="s">
        <v>436</v>
      </c>
      <c r="E30" s="40"/>
      <c r="F30" s="40" t="s">
        <v>605</v>
      </c>
      <c r="G30" s="41" t="s">
        <v>605</v>
      </c>
    </row>
    <row r="31" spans="1:7" s="29" customFormat="1" ht="20.100000000000001" customHeight="1">
      <c r="A31" s="29">
        <v>2680</v>
      </c>
      <c r="B31" s="82" t="s">
        <v>7</v>
      </c>
      <c r="C31" s="44" t="s">
        <v>624</v>
      </c>
      <c r="D31" s="71" t="s">
        <v>0</v>
      </c>
      <c r="E31" s="40">
        <v>1</v>
      </c>
      <c r="F31" s="40" t="s">
        <v>605</v>
      </c>
      <c r="G31" s="41" t="s">
        <v>605</v>
      </c>
    </row>
    <row r="32" spans="1:7" s="29" customFormat="1" ht="20.100000000000001" customHeight="1">
      <c r="B32" s="82" t="s">
        <v>605</v>
      </c>
      <c r="C32" s="44" t="s">
        <v>625</v>
      </c>
      <c r="D32" s="71" t="s">
        <v>436</v>
      </c>
      <c r="E32" s="40">
        <v>0</v>
      </c>
      <c r="F32" s="40" t="s">
        <v>605</v>
      </c>
      <c r="G32" s="41" t="s">
        <v>605</v>
      </c>
    </row>
    <row r="33" spans="2:7" s="29" customFormat="1" ht="20.100000000000001" customHeight="1">
      <c r="B33" s="82" t="s">
        <v>9</v>
      </c>
      <c r="C33" s="44" t="s">
        <v>626</v>
      </c>
      <c r="D33" s="71" t="s">
        <v>0</v>
      </c>
      <c r="E33" s="40">
        <v>0</v>
      </c>
      <c r="F33" s="40" t="s">
        <v>605</v>
      </c>
      <c r="G33" s="41" t="s">
        <v>605</v>
      </c>
    </row>
    <row r="34" spans="2:7" s="29" customFormat="1" ht="20.100000000000001" customHeight="1">
      <c r="B34" s="82" t="s">
        <v>10</v>
      </c>
      <c r="C34" s="44" t="s">
        <v>627</v>
      </c>
      <c r="D34" s="71" t="s">
        <v>0</v>
      </c>
      <c r="E34" s="40">
        <v>0</v>
      </c>
      <c r="F34" s="40" t="s">
        <v>605</v>
      </c>
      <c r="G34" s="41" t="s">
        <v>605</v>
      </c>
    </row>
    <row r="35" spans="2:7" s="29" customFormat="1" ht="20.100000000000001" customHeight="1">
      <c r="B35" s="82" t="s">
        <v>628</v>
      </c>
      <c r="C35" s="44" t="s">
        <v>629</v>
      </c>
      <c r="D35" s="71" t="s">
        <v>0</v>
      </c>
      <c r="E35" s="40">
        <v>0</v>
      </c>
      <c r="F35" s="40" t="s">
        <v>605</v>
      </c>
      <c r="G35" s="41" t="s">
        <v>605</v>
      </c>
    </row>
    <row r="36" spans="2:7" s="29" customFormat="1" ht="20.100000000000001" customHeight="1">
      <c r="B36" s="82" t="s">
        <v>630</v>
      </c>
      <c r="C36" s="44" t="s">
        <v>631</v>
      </c>
      <c r="D36" s="71" t="s">
        <v>0</v>
      </c>
      <c r="E36" s="40">
        <v>0</v>
      </c>
      <c r="F36" s="40" t="s">
        <v>605</v>
      </c>
      <c r="G36" s="41" t="s">
        <v>605</v>
      </c>
    </row>
    <row r="37" spans="2:7" s="29" customFormat="1" ht="20.100000000000001" customHeight="1">
      <c r="B37" s="82" t="s">
        <v>605</v>
      </c>
      <c r="C37" s="44" t="s">
        <v>632</v>
      </c>
      <c r="D37" s="71" t="s">
        <v>605</v>
      </c>
      <c r="E37" s="40">
        <v>0</v>
      </c>
      <c r="F37" s="40" t="s">
        <v>605</v>
      </c>
      <c r="G37" s="41" t="s">
        <v>605</v>
      </c>
    </row>
    <row r="38" spans="2:7" s="29" customFormat="1" ht="20.100000000000001" customHeight="1">
      <c r="B38" s="82" t="s">
        <v>605</v>
      </c>
      <c r="C38" s="44" t="s">
        <v>633</v>
      </c>
      <c r="D38" s="71" t="s">
        <v>605</v>
      </c>
      <c r="E38" s="40">
        <v>0</v>
      </c>
      <c r="F38" s="40" t="s">
        <v>605</v>
      </c>
      <c r="G38" s="41" t="s">
        <v>605</v>
      </c>
    </row>
    <row r="39" spans="2:7" s="29" customFormat="1" ht="20.100000000000001" customHeight="1">
      <c r="B39" s="82" t="s">
        <v>634</v>
      </c>
      <c r="C39" s="44" t="s">
        <v>635</v>
      </c>
      <c r="D39" s="71" t="s">
        <v>825</v>
      </c>
      <c r="E39" s="40">
        <v>0</v>
      </c>
      <c r="F39" s="40" t="s">
        <v>605</v>
      </c>
      <c r="G39" s="41" t="s">
        <v>605</v>
      </c>
    </row>
    <row r="40" spans="2:7" s="29" customFormat="1" ht="20.100000000000001" customHeight="1">
      <c r="B40" s="82" t="s">
        <v>636</v>
      </c>
      <c r="C40" s="44" t="s">
        <v>637</v>
      </c>
      <c r="D40" s="71" t="s">
        <v>0</v>
      </c>
      <c r="E40" s="40">
        <v>0</v>
      </c>
      <c r="F40" s="40" t="s">
        <v>605</v>
      </c>
      <c r="G40" s="41" t="s">
        <v>605</v>
      </c>
    </row>
    <row r="41" spans="2:7" s="29" customFormat="1" ht="20.100000000000001" customHeight="1">
      <c r="B41" s="82" t="s">
        <v>638</v>
      </c>
      <c r="C41" s="44" t="s">
        <v>639</v>
      </c>
      <c r="D41" s="71" t="s">
        <v>0</v>
      </c>
      <c r="E41" s="40">
        <v>0</v>
      </c>
      <c r="F41" s="40" t="s">
        <v>605</v>
      </c>
      <c r="G41" s="41" t="s">
        <v>605</v>
      </c>
    </row>
    <row r="42" spans="2:7" s="29" customFormat="1" ht="20.100000000000001" customHeight="1">
      <c r="B42" s="82" t="s">
        <v>640</v>
      </c>
      <c r="C42" s="44" t="s">
        <v>641</v>
      </c>
      <c r="D42" s="71" t="s">
        <v>0</v>
      </c>
      <c r="E42" s="40">
        <v>0</v>
      </c>
      <c r="F42" s="40" t="s">
        <v>605</v>
      </c>
      <c r="G42" s="41" t="s">
        <v>605</v>
      </c>
    </row>
    <row r="43" spans="2:7" s="29" customFormat="1" ht="20.100000000000001" customHeight="1">
      <c r="B43" s="82" t="s">
        <v>642</v>
      </c>
      <c r="C43" s="44" t="s">
        <v>643</v>
      </c>
      <c r="D43" s="71" t="s">
        <v>0</v>
      </c>
      <c r="E43" s="40">
        <v>0</v>
      </c>
      <c r="F43" s="40" t="s">
        <v>605</v>
      </c>
      <c r="G43" s="41" t="s">
        <v>605</v>
      </c>
    </row>
    <row r="44" spans="2:7" s="29" customFormat="1" ht="20.100000000000001" customHeight="1">
      <c r="B44" s="82" t="s">
        <v>644</v>
      </c>
      <c r="C44" s="44" t="s">
        <v>645</v>
      </c>
      <c r="D44" s="71" t="s">
        <v>0</v>
      </c>
      <c r="E44" s="40">
        <v>0</v>
      </c>
      <c r="F44" s="40" t="s">
        <v>605</v>
      </c>
      <c r="G44" s="41" t="s">
        <v>605</v>
      </c>
    </row>
    <row r="45" spans="2:7" s="29" customFormat="1" ht="20.100000000000001" customHeight="1">
      <c r="B45" s="82" t="s">
        <v>646</v>
      </c>
      <c r="C45" s="44" t="s">
        <v>647</v>
      </c>
      <c r="D45" s="71" t="s">
        <v>0</v>
      </c>
      <c r="E45" s="40">
        <v>0</v>
      </c>
      <c r="F45" s="40" t="s">
        <v>605</v>
      </c>
      <c r="G45" s="41" t="s">
        <v>605</v>
      </c>
    </row>
    <row r="46" spans="2:7" s="29" customFormat="1" ht="20.100000000000001" customHeight="1">
      <c r="B46" s="82" t="s">
        <v>648</v>
      </c>
      <c r="C46" s="44" t="s">
        <v>649</v>
      </c>
      <c r="D46" s="71" t="s">
        <v>650</v>
      </c>
      <c r="E46" s="40">
        <v>0</v>
      </c>
      <c r="F46" s="40" t="s">
        <v>605</v>
      </c>
      <c r="G46" s="41" t="s">
        <v>605</v>
      </c>
    </row>
    <row r="47" spans="2:7" s="29" customFormat="1" ht="20.100000000000001" customHeight="1">
      <c r="B47" s="82" t="s">
        <v>651</v>
      </c>
      <c r="C47" s="44" t="s">
        <v>652</v>
      </c>
      <c r="D47" s="71" t="s">
        <v>0</v>
      </c>
      <c r="E47" s="40">
        <v>0</v>
      </c>
      <c r="F47" s="40" t="s">
        <v>605</v>
      </c>
      <c r="G47" s="41" t="s">
        <v>605</v>
      </c>
    </row>
    <row r="48" spans="2:7" s="29" customFormat="1" ht="20.100000000000001" customHeight="1">
      <c r="B48" s="82" t="s">
        <v>605</v>
      </c>
      <c r="C48" s="44" t="s">
        <v>653</v>
      </c>
      <c r="D48" s="71" t="s">
        <v>436</v>
      </c>
      <c r="E48" s="40">
        <v>0</v>
      </c>
      <c r="F48" s="40" t="s">
        <v>605</v>
      </c>
      <c r="G48" s="41" t="s">
        <v>605</v>
      </c>
    </row>
    <row r="49" spans="2:7" s="29" customFormat="1" ht="20.100000000000001" customHeight="1">
      <c r="B49" s="82" t="s">
        <v>654</v>
      </c>
      <c r="C49" s="44" t="s">
        <v>655</v>
      </c>
      <c r="D49" s="71" t="s">
        <v>0</v>
      </c>
      <c r="E49" s="40">
        <v>0</v>
      </c>
      <c r="F49" s="40" t="s">
        <v>605</v>
      </c>
      <c r="G49" s="41" t="s">
        <v>605</v>
      </c>
    </row>
    <row r="50" spans="2:7" s="29" customFormat="1" ht="20.100000000000001" customHeight="1">
      <c r="B50" s="82" t="s">
        <v>656</v>
      </c>
      <c r="C50" s="44" t="s">
        <v>657</v>
      </c>
      <c r="D50" s="71" t="s">
        <v>0</v>
      </c>
      <c r="E50" s="40">
        <v>0</v>
      </c>
      <c r="F50" s="40" t="s">
        <v>605</v>
      </c>
      <c r="G50" s="41" t="s">
        <v>605</v>
      </c>
    </row>
    <row r="51" spans="2:7" s="29" customFormat="1" ht="20.100000000000001" customHeight="1">
      <c r="B51" s="82" t="s">
        <v>658</v>
      </c>
      <c r="C51" s="44" t="s">
        <v>659</v>
      </c>
      <c r="D51" s="71" t="s">
        <v>0</v>
      </c>
      <c r="E51" s="40">
        <v>0</v>
      </c>
      <c r="F51" s="40" t="s">
        <v>605</v>
      </c>
      <c r="G51" s="41" t="s">
        <v>605</v>
      </c>
    </row>
    <row r="52" spans="2:7" s="29" customFormat="1" ht="20.100000000000001" customHeight="1">
      <c r="B52" s="82" t="s">
        <v>660</v>
      </c>
      <c r="C52" s="44" t="s">
        <v>661</v>
      </c>
      <c r="D52" s="71" t="s">
        <v>0</v>
      </c>
      <c r="E52" s="40">
        <v>0</v>
      </c>
      <c r="F52" s="40" t="s">
        <v>605</v>
      </c>
      <c r="G52" s="41" t="s">
        <v>605</v>
      </c>
    </row>
    <row r="53" spans="2:7" s="29" customFormat="1" ht="20.100000000000001" customHeight="1">
      <c r="B53" s="82" t="s">
        <v>605</v>
      </c>
      <c r="C53" s="44" t="s">
        <v>662</v>
      </c>
      <c r="D53" s="71" t="s">
        <v>605</v>
      </c>
      <c r="E53" s="40">
        <v>0</v>
      </c>
      <c r="F53" s="40" t="s">
        <v>605</v>
      </c>
      <c r="G53" s="41" t="s">
        <v>605</v>
      </c>
    </row>
    <row r="54" spans="2:7" s="29" customFormat="1" ht="20.100000000000001" customHeight="1">
      <c r="B54" s="82" t="s">
        <v>663</v>
      </c>
      <c r="C54" s="44" t="s">
        <v>664</v>
      </c>
      <c r="D54" s="71" t="s">
        <v>0</v>
      </c>
      <c r="E54" s="40">
        <v>0</v>
      </c>
      <c r="F54" s="40" t="s">
        <v>605</v>
      </c>
      <c r="G54" s="41" t="s">
        <v>605</v>
      </c>
    </row>
    <row r="55" spans="2:7" s="29" customFormat="1" ht="20.100000000000001" customHeight="1">
      <c r="B55" s="82" t="s">
        <v>605</v>
      </c>
      <c r="C55" s="44" t="s">
        <v>665</v>
      </c>
      <c r="D55" s="71" t="s">
        <v>605</v>
      </c>
      <c r="E55" s="40">
        <v>0</v>
      </c>
      <c r="F55" s="40" t="s">
        <v>605</v>
      </c>
      <c r="G55" s="41" t="s">
        <v>605</v>
      </c>
    </row>
    <row r="56" spans="2:7" s="29" customFormat="1" ht="20.100000000000001" customHeight="1">
      <c r="B56" s="82" t="s">
        <v>666</v>
      </c>
      <c r="C56" s="44" t="s">
        <v>667</v>
      </c>
      <c r="D56" s="71" t="s">
        <v>0</v>
      </c>
      <c r="E56" s="40">
        <v>0</v>
      </c>
      <c r="F56" s="40" t="s">
        <v>605</v>
      </c>
      <c r="G56" s="41" t="s">
        <v>605</v>
      </c>
    </row>
    <row r="57" spans="2:7" s="29" customFormat="1" ht="20.100000000000001" customHeight="1">
      <c r="B57" s="82" t="s">
        <v>668</v>
      </c>
      <c r="C57" s="44" t="s">
        <v>669</v>
      </c>
      <c r="D57" s="71" t="s">
        <v>0</v>
      </c>
      <c r="E57" s="40">
        <v>0</v>
      </c>
      <c r="F57" s="40" t="s">
        <v>605</v>
      </c>
      <c r="G57" s="41" t="s">
        <v>605</v>
      </c>
    </row>
    <row r="58" spans="2:7" s="29" customFormat="1" ht="20.100000000000001" customHeight="1">
      <c r="B58" s="82" t="s">
        <v>605</v>
      </c>
      <c r="C58" s="44" t="s">
        <v>670</v>
      </c>
      <c r="D58" s="71" t="s">
        <v>605</v>
      </c>
      <c r="E58" s="40">
        <v>0</v>
      </c>
      <c r="F58" s="40" t="s">
        <v>605</v>
      </c>
      <c r="G58" s="41" t="s">
        <v>605</v>
      </c>
    </row>
    <row r="59" spans="2:7" s="29" customFormat="1" ht="20.100000000000001" customHeight="1">
      <c r="B59" s="82" t="s">
        <v>671</v>
      </c>
      <c r="C59" s="44" t="s">
        <v>672</v>
      </c>
      <c r="D59" s="71" t="s">
        <v>0</v>
      </c>
      <c r="E59" s="40">
        <v>0</v>
      </c>
      <c r="F59" s="40" t="s">
        <v>605</v>
      </c>
      <c r="G59" s="41" t="s">
        <v>605</v>
      </c>
    </row>
    <row r="60" spans="2:7" s="29" customFormat="1" ht="20.100000000000001" customHeight="1">
      <c r="B60" s="82" t="s">
        <v>673</v>
      </c>
      <c r="C60" s="44" t="s">
        <v>674</v>
      </c>
      <c r="D60" s="71" t="s">
        <v>0</v>
      </c>
      <c r="E60" s="40">
        <v>0</v>
      </c>
      <c r="F60" s="40" t="s">
        <v>605</v>
      </c>
      <c r="G60" s="41" t="s">
        <v>605</v>
      </c>
    </row>
    <row r="61" spans="2:7" s="29" customFormat="1" ht="20.100000000000001" customHeight="1">
      <c r="B61" s="82" t="s">
        <v>605</v>
      </c>
      <c r="C61" s="44" t="s">
        <v>675</v>
      </c>
      <c r="D61" s="71" t="s">
        <v>436</v>
      </c>
      <c r="E61" s="40">
        <v>0</v>
      </c>
      <c r="F61" s="40" t="s">
        <v>605</v>
      </c>
      <c r="G61" s="41" t="s">
        <v>605</v>
      </c>
    </row>
    <row r="62" spans="2:7" s="29" customFormat="1" ht="20.100000000000001" customHeight="1">
      <c r="B62" s="82" t="s">
        <v>676</v>
      </c>
      <c r="C62" s="44" t="s">
        <v>677</v>
      </c>
      <c r="D62" s="71" t="s">
        <v>0</v>
      </c>
      <c r="E62" s="40">
        <v>0</v>
      </c>
      <c r="F62" s="40" t="s">
        <v>605</v>
      </c>
      <c r="G62" s="41" t="s">
        <v>605</v>
      </c>
    </row>
    <row r="63" spans="2:7" s="29" customFormat="1" ht="20.100000000000001" customHeight="1">
      <c r="B63" s="82" t="s">
        <v>678</v>
      </c>
      <c r="C63" s="44" t="s">
        <v>679</v>
      </c>
      <c r="D63" s="71" t="s">
        <v>0</v>
      </c>
      <c r="E63" s="40">
        <v>0</v>
      </c>
      <c r="F63" s="40" t="s">
        <v>605</v>
      </c>
      <c r="G63" s="41" t="s">
        <v>605</v>
      </c>
    </row>
    <row r="64" spans="2:7" s="29" customFormat="1" ht="20.100000000000001" customHeight="1">
      <c r="B64" s="82" t="s">
        <v>680</v>
      </c>
      <c r="C64" s="44" t="s">
        <v>681</v>
      </c>
      <c r="D64" s="71" t="s">
        <v>0</v>
      </c>
      <c r="E64" s="40">
        <v>0</v>
      </c>
      <c r="F64" s="40" t="s">
        <v>605</v>
      </c>
      <c r="G64" s="41" t="s">
        <v>605</v>
      </c>
    </row>
    <row r="65" spans="2:7" s="29" customFormat="1" ht="20.100000000000001" customHeight="1">
      <c r="B65" s="82" t="s">
        <v>682</v>
      </c>
      <c r="C65" s="44" t="s">
        <v>683</v>
      </c>
      <c r="D65" s="71" t="s">
        <v>0</v>
      </c>
      <c r="E65" s="40">
        <v>0</v>
      </c>
      <c r="F65" s="40" t="s">
        <v>605</v>
      </c>
      <c r="G65" s="41" t="s">
        <v>605</v>
      </c>
    </row>
    <row r="66" spans="2:7" s="29" customFormat="1" ht="20.100000000000001" customHeight="1">
      <c r="B66" s="82" t="s">
        <v>684</v>
      </c>
      <c r="C66" s="44" t="s">
        <v>685</v>
      </c>
      <c r="D66" s="71" t="s">
        <v>0</v>
      </c>
      <c r="E66" s="40">
        <v>0</v>
      </c>
      <c r="F66" s="40" t="s">
        <v>605</v>
      </c>
      <c r="G66" s="41" t="s">
        <v>605</v>
      </c>
    </row>
    <row r="67" spans="2:7" s="29" customFormat="1" ht="20.100000000000001" customHeight="1">
      <c r="B67" s="82" t="s">
        <v>686</v>
      </c>
      <c r="C67" s="44" t="s">
        <v>687</v>
      </c>
      <c r="D67" s="71" t="s">
        <v>0</v>
      </c>
      <c r="E67" s="40">
        <v>0</v>
      </c>
      <c r="F67" s="40" t="s">
        <v>605</v>
      </c>
      <c r="G67" s="41" t="s">
        <v>605</v>
      </c>
    </row>
    <row r="68" spans="2:7" s="29" customFormat="1" ht="20.100000000000001" customHeight="1">
      <c r="B68" s="82" t="s">
        <v>605</v>
      </c>
      <c r="C68" s="44" t="s">
        <v>688</v>
      </c>
      <c r="D68" s="71" t="s">
        <v>605</v>
      </c>
      <c r="E68" s="40">
        <v>0</v>
      </c>
      <c r="F68" s="40" t="s">
        <v>605</v>
      </c>
      <c r="G68" s="41" t="s">
        <v>605</v>
      </c>
    </row>
    <row r="69" spans="2:7" s="29" customFormat="1" ht="20.100000000000001" customHeight="1">
      <c r="B69" s="82" t="s">
        <v>689</v>
      </c>
      <c r="C69" s="44" t="s">
        <v>690</v>
      </c>
      <c r="D69" s="71" t="s">
        <v>0</v>
      </c>
      <c r="E69" s="40">
        <v>0</v>
      </c>
      <c r="F69" s="40" t="s">
        <v>605</v>
      </c>
      <c r="G69" s="41" t="s">
        <v>605</v>
      </c>
    </row>
    <row r="70" spans="2:7" s="3" customFormat="1" ht="20.100000000000001" customHeight="1">
      <c r="B70" s="82" t="s">
        <v>605</v>
      </c>
      <c r="C70" s="44" t="s">
        <v>691</v>
      </c>
      <c r="D70" s="71" t="s">
        <v>436</v>
      </c>
      <c r="E70" s="40">
        <v>0</v>
      </c>
      <c r="F70" s="40" t="s">
        <v>605</v>
      </c>
      <c r="G70" s="41" t="s">
        <v>605</v>
      </c>
    </row>
    <row r="71" spans="2:7" s="29" customFormat="1" ht="20.100000000000001" customHeight="1">
      <c r="B71" s="82" t="s">
        <v>692</v>
      </c>
      <c r="C71" s="44" t="s">
        <v>693</v>
      </c>
      <c r="D71" s="71" t="s">
        <v>0</v>
      </c>
      <c r="E71" s="40">
        <v>0</v>
      </c>
      <c r="F71" s="40" t="s">
        <v>605</v>
      </c>
      <c r="G71" s="41" t="s">
        <v>605</v>
      </c>
    </row>
    <row r="72" spans="2:7" s="29" customFormat="1" ht="20.100000000000001" customHeight="1">
      <c r="B72" s="82" t="s">
        <v>694</v>
      </c>
      <c r="C72" s="44" t="s">
        <v>695</v>
      </c>
      <c r="D72" s="71" t="s">
        <v>0</v>
      </c>
      <c r="E72" s="40">
        <v>0</v>
      </c>
      <c r="F72" s="40" t="s">
        <v>605</v>
      </c>
      <c r="G72" s="41" t="s">
        <v>605</v>
      </c>
    </row>
    <row r="73" spans="2:7" s="29" customFormat="1" ht="20.100000000000001" customHeight="1">
      <c r="B73" s="82" t="s">
        <v>605</v>
      </c>
      <c r="C73" s="44" t="s">
        <v>696</v>
      </c>
      <c r="D73" s="71" t="s">
        <v>605</v>
      </c>
      <c r="E73" s="40">
        <v>0</v>
      </c>
      <c r="F73" s="40" t="s">
        <v>605</v>
      </c>
      <c r="G73" s="41" t="s">
        <v>605</v>
      </c>
    </row>
    <row r="74" spans="2:7" s="29" customFormat="1" ht="20.100000000000001" customHeight="1">
      <c r="B74" s="82" t="s">
        <v>697</v>
      </c>
      <c r="C74" s="44" t="s">
        <v>698</v>
      </c>
      <c r="D74" s="71" t="s">
        <v>0</v>
      </c>
      <c r="E74" s="40">
        <v>0</v>
      </c>
      <c r="F74" s="40" t="s">
        <v>605</v>
      </c>
      <c r="G74" s="41" t="s">
        <v>605</v>
      </c>
    </row>
    <row r="75" spans="2:7" s="29" customFormat="1" ht="20.100000000000001" customHeight="1">
      <c r="B75" s="82" t="s">
        <v>699</v>
      </c>
      <c r="C75" s="44" t="s">
        <v>700</v>
      </c>
      <c r="D75" s="71" t="s">
        <v>0</v>
      </c>
      <c r="E75" s="40">
        <v>0</v>
      </c>
      <c r="F75" s="40" t="s">
        <v>605</v>
      </c>
      <c r="G75" s="41" t="s">
        <v>605</v>
      </c>
    </row>
    <row r="76" spans="2:7" s="29" customFormat="1" ht="20.100000000000001" customHeight="1">
      <c r="B76" s="82" t="s">
        <v>605</v>
      </c>
      <c r="C76" s="44" t="s">
        <v>701</v>
      </c>
      <c r="D76" s="71" t="s">
        <v>605</v>
      </c>
      <c r="E76" s="40">
        <v>0</v>
      </c>
      <c r="F76" s="40" t="s">
        <v>605</v>
      </c>
      <c r="G76" s="41" t="s">
        <v>605</v>
      </c>
    </row>
    <row r="77" spans="2:7" s="29" customFormat="1" ht="20.100000000000001" customHeight="1">
      <c r="B77" s="82" t="s">
        <v>605</v>
      </c>
      <c r="C77" s="44" t="s">
        <v>702</v>
      </c>
      <c r="D77" s="71" t="s">
        <v>605</v>
      </c>
      <c r="E77" s="40">
        <v>0</v>
      </c>
      <c r="F77" s="40" t="s">
        <v>605</v>
      </c>
      <c r="G77" s="41" t="s">
        <v>605</v>
      </c>
    </row>
    <row r="78" spans="2:7" s="29" customFormat="1" ht="20.100000000000001" customHeight="1">
      <c r="B78" s="82" t="s">
        <v>703</v>
      </c>
      <c r="C78" s="44" t="s">
        <v>704</v>
      </c>
      <c r="D78" s="71" t="s">
        <v>0</v>
      </c>
      <c r="E78" s="40">
        <v>0</v>
      </c>
      <c r="F78" s="40" t="s">
        <v>605</v>
      </c>
      <c r="G78" s="41" t="s">
        <v>605</v>
      </c>
    </row>
    <row r="79" spans="2:7" s="3" customFormat="1" ht="20.100000000000001" customHeight="1">
      <c r="B79" s="82" t="s">
        <v>605</v>
      </c>
      <c r="C79" s="44" t="s">
        <v>705</v>
      </c>
      <c r="D79" s="71" t="s">
        <v>436</v>
      </c>
      <c r="E79" s="40">
        <v>0</v>
      </c>
      <c r="F79" s="40" t="s">
        <v>605</v>
      </c>
      <c r="G79" s="41" t="s">
        <v>605</v>
      </c>
    </row>
    <row r="80" spans="2:7" ht="20.100000000000001" customHeight="1">
      <c r="B80" s="82" t="s">
        <v>706</v>
      </c>
      <c r="C80" s="44" t="s">
        <v>707</v>
      </c>
      <c r="D80" s="71" t="s">
        <v>0</v>
      </c>
      <c r="E80" s="40">
        <v>0</v>
      </c>
      <c r="F80" s="40" t="s">
        <v>605</v>
      </c>
      <c r="G80" s="41" t="s">
        <v>605</v>
      </c>
    </row>
    <row r="81" spans="2:7" ht="20.100000000000001" customHeight="1">
      <c r="B81" s="82" t="s">
        <v>708</v>
      </c>
      <c r="C81" s="44" t="s">
        <v>709</v>
      </c>
      <c r="D81" s="71" t="s">
        <v>0</v>
      </c>
      <c r="E81" s="40">
        <v>0</v>
      </c>
      <c r="F81" s="40" t="s">
        <v>605</v>
      </c>
      <c r="G81" s="41" t="s">
        <v>605</v>
      </c>
    </row>
    <row r="82" spans="2:7" ht="20.100000000000001" customHeight="1">
      <c r="B82" s="82" t="s">
        <v>710</v>
      </c>
      <c r="C82" s="44" t="s">
        <v>711</v>
      </c>
      <c r="D82" s="71" t="s">
        <v>0</v>
      </c>
      <c r="E82" s="40">
        <v>0</v>
      </c>
      <c r="F82" s="40" t="s">
        <v>605</v>
      </c>
      <c r="G82" s="41" t="s">
        <v>605</v>
      </c>
    </row>
    <row r="83" spans="2:7" ht="20.100000000000001" customHeight="1">
      <c r="B83" s="82" t="s">
        <v>712</v>
      </c>
      <c r="C83" s="44" t="s">
        <v>713</v>
      </c>
      <c r="D83" s="71" t="s">
        <v>0</v>
      </c>
      <c r="E83" s="40">
        <v>0</v>
      </c>
      <c r="F83" s="40" t="s">
        <v>605</v>
      </c>
      <c r="G83" s="41" t="s">
        <v>605</v>
      </c>
    </row>
    <row r="84" spans="2:7" ht="20.100000000000001" customHeight="1">
      <c r="B84" s="82" t="s">
        <v>605</v>
      </c>
      <c r="C84" s="44" t="s">
        <v>714</v>
      </c>
      <c r="D84" s="71" t="s">
        <v>436</v>
      </c>
      <c r="E84" s="40">
        <v>0</v>
      </c>
      <c r="F84" s="40" t="s">
        <v>605</v>
      </c>
      <c r="G84" s="41" t="s">
        <v>605</v>
      </c>
    </row>
    <row r="85" spans="2:7" ht="20.100000000000001" customHeight="1">
      <c r="B85" s="82" t="s">
        <v>715</v>
      </c>
      <c r="C85" s="44" t="s">
        <v>716</v>
      </c>
      <c r="D85" s="71" t="s">
        <v>0</v>
      </c>
      <c r="E85" s="40">
        <v>0</v>
      </c>
      <c r="F85" s="40" t="s">
        <v>605</v>
      </c>
      <c r="G85" s="41" t="s">
        <v>605</v>
      </c>
    </row>
    <row r="86" spans="2:7" ht="20.100000000000001" customHeight="1">
      <c r="B86" s="82" t="s">
        <v>605</v>
      </c>
      <c r="C86" s="44" t="s">
        <v>717</v>
      </c>
      <c r="D86" s="71" t="s">
        <v>436</v>
      </c>
      <c r="E86" s="40">
        <v>0</v>
      </c>
      <c r="F86" s="40" t="s">
        <v>605</v>
      </c>
      <c r="G86" s="41" t="s">
        <v>605</v>
      </c>
    </row>
    <row r="87" spans="2:7" ht="20.100000000000001" customHeight="1">
      <c r="B87" s="82" t="s">
        <v>718</v>
      </c>
      <c r="C87" s="44" t="s">
        <v>719</v>
      </c>
      <c r="D87" s="71" t="s">
        <v>0</v>
      </c>
      <c r="E87" s="40">
        <v>0</v>
      </c>
      <c r="F87" s="40" t="s">
        <v>605</v>
      </c>
      <c r="G87" s="41" t="s">
        <v>605</v>
      </c>
    </row>
    <row r="88" spans="2:7" ht="20.100000000000001" customHeight="1">
      <c r="B88" s="82" t="s">
        <v>605</v>
      </c>
      <c r="C88" s="44" t="s">
        <v>720</v>
      </c>
      <c r="D88" s="71" t="s">
        <v>605</v>
      </c>
      <c r="E88" s="40">
        <v>0</v>
      </c>
      <c r="F88" s="40" t="s">
        <v>605</v>
      </c>
      <c r="G88" s="41" t="s">
        <v>605</v>
      </c>
    </row>
    <row r="89" spans="2:7" ht="20.100000000000001" customHeight="1">
      <c r="B89" s="82" t="s">
        <v>605</v>
      </c>
      <c r="C89" s="44" t="s">
        <v>721</v>
      </c>
      <c r="D89" s="71" t="s">
        <v>436</v>
      </c>
      <c r="E89" s="40">
        <v>0</v>
      </c>
      <c r="F89" s="40" t="s">
        <v>605</v>
      </c>
      <c r="G89" s="41" t="s">
        <v>605</v>
      </c>
    </row>
    <row r="90" spans="2:7" ht="26.4">
      <c r="B90" s="82" t="s">
        <v>605</v>
      </c>
      <c r="C90" s="44" t="s">
        <v>722</v>
      </c>
      <c r="D90" s="71" t="s">
        <v>605</v>
      </c>
      <c r="E90" s="40">
        <v>0</v>
      </c>
      <c r="F90" s="40" t="s">
        <v>605</v>
      </c>
      <c r="G90" s="41" t="s">
        <v>605</v>
      </c>
    </row>
    <row r="91" spans="2:7" ht="20.100000000000001" customHeight="1">
      <c r="B91" s="82" t="s">
        <v>723</v>
      </c>
      <c r="C91" s="44" t="s">
        <v>724</v>
      </c>
      <c r="D91" s="71" t="s">
        <v>0</v>
      </c>
      <c r="E91" s="40">
        <v>0</v>
      </c>
      <c r="F91" s="40" t="s">
        <v>605</v>
      </c>
      <c r="G91" s="41" t="s">
        <v>605</v>
      </c>
    </row>
    <row r="92" spans="2:7" ht="20.100000000000001" customHeight="1">
      <c r="B92" s="82" t="s">
        <v>605</v>
      </c>
      <c r="C92" s="44" t="s">
        <v>725</v>
      </c>
      <c r="D92" s="71" t="s">
        <v>436</v>
      </c>
      <c r="E92" s="40">
        <v>0</v>
      </c>
      <c r="F92" s="40" t="s">
        <v>605</v>
      </c>
      <c r="G92" s="41" t="s">
        <v>605</v>
      </c>
    </row>
    <row r="93" spans="2:7" ht="20.100000000000001" customHeight="1">
      <c r="B93" s="82"/>
      <c r="C93" s="44"/>
      <c r="D93" s="71"/>
      <c r="E93" s="40"/>
      <c r="F93" s="40"/>
      <c r="G93" s="41"/>
    </row>
    <row r="94" spans="2:7" ht="20.100000000000001" customHeight="1" thickBot="1">
      <c r="B94" s="82" t="s">
        <v>605</v>
      </c>
      <c r="C94" s="44"/>
      <c r="D94" s="71" t="s">
        <v>605</v>
      </c>
      <c r="E94" s="40"/>
      <c r="F94" s="40" t="s">
        <v>605</v>
      </c>
      <c r="G94" s="41" t="s">
        <v>605</v>
      </c>
    </row>
    <row r="95" spans="2:7" ht="27.6" customHeight="1" thickBot="1">
      <c r="B95" s="218" t="s">
        <v>726</v>
      </c>
      <c r="C95" s="219"/>
      <c r="D95" s="219"/>
      <c r="E95" s="219"/>
      <c r="F95" s="220"/>
      <c r="G95" s="83"/>
    </row>
    <row r="96" spans="2:7" ht="20.100000000000001" customHeight="1">
      <c r="B96" s="222"/>
      <c r="C96" s="223"/>
      <c r="D96" s="223"/>
      <c r="E96" s="223"/>
      <c r="F96" s="223"/>
      <c r="G96" s="223"/>
    </row>
    <row r="97" spans="2:7" ht="20.100000000000001" customHeight="1">
      <c r="B97" s="17"/>
      <c r="C97" s="13"/>
      <c r="D97" s="13"/>
      <c r="E97" s="13"/>
      <c r="F97" s="13"/>
      <c r="G97" s="13"/>
    </row>
    <row r="98" spans="2:7" s="3" customFormat="1" ht="20.100000000000001" customHeight="1">
      <c r="B98" s="213" t="s">
        <v>871</v>
      </c>
      <c r="C98" s="213"/>
      <c r="D98" s="213"/>
      <c r="E98" s="213"/>
      <c r="F98" s="213"/>
      <c r="G98" s="213"/>
    </row>
    <row r="99" spans="2:7" s="3" customFormat="1" ht="20.100000000000001" customHeight="1">
      <c r="B99" s="224"/>
      <c r="C99" s="213"/>
      <c r="D99" s="213"/>
      <c r="E99" s="213"/>
      <c r="F99" s="213"/>
      <c r="G99" s="213"/>
    </row>
    <row r="100" spans="2:7" s="3" customFormat="1" ht="20.100000000000001" customHeight="1">
      <c r="B100" s="213" t="str">
        <f ca="1">Preliminaries!B100</f>
        <v>CONSTRUCTION OF RHWANTSANA COMMUNITY HALL IN WARD 04</v>
      </c>
      <c r="C100" s="213"/>
      <c r="D100" s="213"/>
      <c r="E100" s="213"/>
      <c r="F100" s="213"/>
      <c r="G100" s="213"/>
    </row>
    <row r="101" spans="2:7" s="3" customFormat="1" ht="20.100000000000001" customHeight="1">
      <c r="B101" s="224"/>
      <c r="C101" s="213"/>
      <c r="D101" s="213"/>
      <c r="E101" s="213"/>
      <c r="F101" s="213"/>
      <c r="G101" s="213"/>
    </row>
    <row r="102" spans="2:7" s="3" customFormat="1" ht="20.100000000000001" customHeight="1">
      <c r="B102" s="217" t="s">
        <v>601</v>
      </c>
      <c r="C102" s="215"/>
      <c r="D102" s="215"/>
      <c r="E102" s="215"/>
      <c r="F102" s="215"/>
      <c r="G102" s="215"/>
    </row>
    <row r="103" spans="2:7" s="3" customFormat="1" ht="20.100000000000001" customHeight="1" thickBot="1">
      <c r="B103" s="84"/>
      <c r="D103" s="13"/>
      <c r="E103" s="13"/>
      <c r="F103" s="13"/>
      <c r="G103" s="19"/>
    </row>
    <row r="104" spans="2:7" s="29" customFormat="1" ht="39.9" customHeight="1" thickBot="1">
      <c r="B104" s="30" t="s">
        <v>602</v>
      </c>
      <c r="C104" s="76" t="s">
        <v>603</v>
      </c>
      <c r="D104" s="49" t="s">
        <v>575</v>
      </c>
      <c r="E104" s="31" t="s">
        <v>1</v>
      </c>
      <c r="F104" s="31" t="s">
        <v>2</v>
      </c>
      <c r="G104" s="32" t="s">
        <v>604</v>
      </c>
    </row>
    <row r="105" spans="2:7" s="29" customFormat="1" ht="20.100000000000001" customHeight="1">
      <c r="B105" s="33"/>
      <c r="C105" s="67"/>
      <c r="D105" s="75"/>
      <c r="E105" s="34"/>
      <c r="F105" s="34"/>
      <c r="G105" s="35"/>
    </row>
    <row r="106" spans="2:7" ht="20.100000000000001" customHeight="1">
      <c r="B106" s="82" t="s">
        <v>605</v>
      </c>
      <c r="C106" s="44" t="s">
        <v>727</v>
      </c>
      <c r="D106" s="71" t="s">
        <v>605</v>
      </c>
      <c r="E106" s="40"/>
      <c r="F106" s="40" t="s">
        <v>605</v>
      </c>
      <c r="G106" s="41" t="s">
        <v>605</v>
      </c>
    </row>
    <row r="107" spans="2:7" ht="20.100000000000001" customHeight="1">
      <c r="B107" s="82" t="s">
        <v>605</v>
      </c>
      <c r="C107" s="44" t="s">
        <v>728</v>
      </c>
      <c r="D107" s="71" t="s">
        <v>605</v>
      </c>
      <c r="E107" s="40"/>
      <c r="F107" s="40" t="s">
        <v>605</v>
      </c>
      <c r="G107" s="41" t="s">
        <v>605</v>
      </c>
    </row>
    <row r="108" spans="2:7" ht="20.100000000000001" customHeight="1">
      <c r="B108" s="82"/>
      <c r="C108" s="44" t="s">
        <v>729</v>
      </c>
      <c r="D108" s="71"/>
      <c r="E108" s="40"/>
      <c r="F108" s="40"/>
      <c r="G108" s="41"/>
    </row>
    <row r="109" spans="2:7" ht="20.100000000000001" customHeight="1">
      <c r="B109" s="82"/>
      <c r="C109" s="44" t="s">
        <v>730</v>
      </c>
      <c r="D109" s="71"/>
      <c r="E109" s="40"/>
      <c r="F109" s="40"/>
      <c r="G109" s="41"/>
    </row>
    <row r="110" spans="2:7" ht="20.100000000000001" customHeight="1">
      <c r="B110" s="82"/>
      <c r="C110" s="44"/>
      <c r="D110" s="71"/>
      <c r="E110" s="40"/>
      <c r="F110" s="40"/>
      <c r="G110" s="41"/>
    </row>
    <row r="111" spans="2:7" ht="20.100000000000001" customHeight="1">
      <c r="B111" s="82" t="s">
        <v>605</v>
      </c>
      <c r="C111" s="44" t="s">
        <v>731</v>
      </c>
      <c r="D111" s="71" t="s">
        <v>605</v>
      </c>
      <c r="E111" s="40"/>
      <c r="F111" s="40" t="s">
        <v>605</v>
      </c>
      <c r="G111" s="41" t="s">
        <v>605</v>
      </c>
    </row>
    <row r="112" spans="2:7" ht="20.100000000000001" customHeight="1">
      <c r="B112" s="82" t="s">
        <v>605</v>
      </c>
      <c r="C112" s="44" t="s">
        <v>732</v>
      </c>
      <c r="D112" s="71" t="s">
        <v>605</v>
      </c>
      <c r="E112" s="40"/>
      <c r="F112" s="40" t="s">
        <v>605</v>
      </c>
      <c r="G112" s="41" t="s">
        <v>605</v>
      </c>
    </row>
    <row r="113" spans="2:7" ht="20.100000000000001" customHeight="1">
      <c r="B113" s="82" t="s">
        <v>605</v>
      </c>
      <c r="C113" s="44" t="s">
        <v>733</v>
      </c>
      <c r="D113" s="71" t="s">
        <v>605</v>
      </c>
      <c r="E113" s="40"/>
      <c r="F113" s="40" t="s">
        <v>605</v>
      </c>
      <c r="G113" s="41" t="s">
        <v>605</v>
      </c>
    </row>
    <row r="114" spans="2:7" ht="20.100000000000001" customHeight="1">
      <c r="B114" s="82" t="s">
        <v>605</v>
      </c>
      <c r="C114" s="44" t="s">
        <v>734</v>
      </c>
      <c r="D114" s="71" t="s">
        <v>436</v>
      </c>
      <c r="E114" s="40"/>
      <c r="F114" s="40" t="s">
        <v>605</v>
      </c>
      <c r="G114" s="41" t="s">
        <v>605</v>
      </c>
    </row>
    <row r="115" spans="2:7" ht="20.100000000000001" customHeight="1">
      <c r="B115" s="82" t="s">
        <v>605</v>
      </c>
      <c r="C115" s="44" t="s">
        <v>735</v>
      </c>
      <c r="D115" s="71" t="s">
        <v>605</v>
      </c>
      <c r="E115" s="40"/>
      <c r="F115" s="40" t="s">
        <v>605</v>
      </c>
      <c r="G115" s="41" t="s">
        <v>605</v>
      </c>
    </row>
    <row r="116" spans="2:7" ht="20.100000000000001" customHeight="1">
      <c r="B116" s="82" t="s">
        <v>605</v>
      </c>
      <c r="C116" s="44" t="s">
        <v>736</v>
      </c>
      <c r="D116" s="71" t="s">
        <v>605</v>
      </c>
      <c r="E116" s="40"/>
      <c r="F116" s="40" t="s">
        <v>605</v>
      </c>
      <c r="G116" s="41" t="s">
        <v>605</v>
      </c>
    </row>
    <row r="117" spans="2:7" ht="20.100000000000001" customHeight="1">
      <c r="B117" s="82" t="s">
        <v>605</v>
      </c>
      <c r="C117" s="44" t="s">
        <v>737</v>
      </c>
      <c r="D117" s="71" t="s">
        <v>605</v>
      </c>
      <c r="E117" s="40"/>
      <c r="F117" s="40" t="s">
        <v>605</v>
      </c>
      <c r="G117" s="41" t="s">
        <v>605</v>
      </c>
    </row>
    <row r="118" spans="2:7" ht="35.4" customHeight="1">
      <c r="B118" s="82" t="s">
        <v>605</v>
      </c>
      <c r="C118" s="44" t="s">
        <v>738</v>
      </c>
      <c r="D118" s="71" t="s">
        <v>605</v>
      </c>
      <c r="E118" s="40"/>
      <c r="F118" s="40" t="s">
        <v>605</v>
      </c>
      <c r="G118" s="41" t="s">
        <v>605</v>
      </c>
    </row>
    <row r="119" spans="2:7" ht="20.100000000000001" customHeight="1">
      <c r="B119" s="82" t="s">
        <v>605</v>
      </c>
      <c r="C119" s="44" t="s">
        <v>739</v>
      </c>
      <c r="D119" s="71" t="s">
        <v>605</v>
      </c>
      <c r="E119" s="40"/>
      <c r="F119" s="40" t="s">
        <v>605</v>
      </c>
      <c r="G119" s="41" t="s">
        <v>605</v>
      </c>
    </row>
    <row r="120" spans="2:7" ht="26.4">
      <c r="B120" s="82" t="s">
        <v>605</v>
      </c>
      <c r="C120" s="44" t="s">
        <v>740</v>
      </c>
      <c r="D120" s="71" t="s">
        <v>605</v>
      </c>
      <c r="E120" s="40"/>
      <c r="F120" s="40" t="s">
        <v>605</v>
      </c>
      <c r="G120" s="41" t="s">
        <v>605</v>
      </c>
    </row>
    <row r="121" spans="2:7" ht="39.6">
      <c r="B121" s="82" t="s">
        <v>605</v>
      </c>
      <c r="C121" s="44" t="s">
        <v>741</v>
      </c>
      <c r="D121" s="71" t="s">
        <v>605</v>
      </c>
      <c r="E121" s="40"/>
      <c r="F121" s="40" t="s">
        <v>605</v>
      </c>
      <c r="G121" s="41" t="s">
        <v>605</v>
      </c>
    </row>
    <row r="122" spans="2:7" ht="20.100000000000001" customHeight="1">
      <c r="B122" s="82" t="s">
        <v>605</v>
      </c>
      <c r="C122" s="44" t="s">
        <v>742</v>
      </c>
      <c r="D122" s="71" t="s">
        <v>605</v>
      </c>
      <c r="E122" s="40"/>
      <c r="F122" s="40" t="s">
        <v>605</v>
      </c>
      <c r="G122" s="41" t="s">
        <v>605</v>
      </c>
    </row>
    <row r="123" spans="2:7" ht="20.100000000000001" customHeight="1">
      <c r="B123" s="82" t="s">
        <v>605</v>
      </c>
      <c r="C123" s="44" t="s">
        <v>743</v>
      </c>
      <c r="D123" s="71" t="s">
        <v>605</v>
      </c>
      <c r="E123" s="40"/>
      <c r="F123" s="40" t="s">
        <v>605</v>
      </c>
      <c r="G123" s="41" t="s">
        <v>605</v>
      </c>
    </row>
    <row r="124" spans="2:7" ht="20.100000000000001" customHeight="1">
      <c r="B124" s="82" t="s">
        <v>605</v>
      </c>
      <c r="C124" s="44" t="s">
        <v>744</v>
      </c>
      <c r="D124" s="71" t="s">
        <v>436</v>
      </c>
      <c r="E124" s="40"/>
      <c r="F124" s="40" t="s">
        <v>605</v>
      </c>
      <c r="G124" s="41" t="s">
        <v>605</v>
      </c>
    </row>
    <row r="125" spans="2:7" ht="39.6">
      <c r="B125" s="82" t="s">
        <v>605</v>
      </c>
      <c r="C125" s="44" t="s">
        <v>745</v>
      </c>
      <c r="D125" s="71" t="s">
        <v>605</v>
      </c>
      <c r="E125" s="40"/>
      <c r="F125" s="40" t="s">
        <v>605</v>
      </c>
      <c r="G125" s="41" t="s">
        <v>605</v>
      </c>
    </row>
    <row r="126" spans="2:7" ht="20.100000000000001" customHeight="1">
      <c r="B126" s="82" t="s">
        <v>605</v>
      </c>
      <c r="C126" s="44" t="s">
        <v>746</v>
      </c>
      <c r="D126" s="71" t="s">
        <v>605</v>
      </c>
      <c r="E126" s="40"/>
      <c r="F126" s="40" t="s">
        <v>605</v>
      </c>
      <c r="G126" s="41" t="s">
        <v>605</v>
      </c>
    </row>
    <row r="127" spans="2:7" ht="26.4">
      <c r="B127" s="82" t="s">
        <v>605</v>
      </c>
      <c r="C127" s="44" t="s">
        <v>747</v>
      </c>
      <c r="D127" s="71" t="s">
        <v>605</v>
      </c>
      <c r="E127" s="40"/>
      <c r="F127" s="40" t="s">
        <v>605</v>
      </c>
      <c r="G127" s="41" t="s">
        <v>605</v>
      </c>
    </row>
    <row r="128" spans="2:7" ht="20.100000000000001" customHeight="1">
      <c r="B128" s="82" t="s">
        <v>605</v>
      </c>
      <c r="C128" s="44" t="s">
        <v>748</v>
      </c>
      <c r="D128" s="71" t="s">
        <v>436</v>
      </c>
      <c r="E128" s="40"/>
      <c r="F128" s="40" t="s">
        <v>605</v>
      </c>
      <c r="G128" s="41" t="s">
        <v>605</v>
      </c>
    </row>
    <row r="129" spans="2:7" ht="20.100000000000001" customHeight="1">
      <c r="B129" s="82" t="s">
        <v>605</v>
      </c>
      <c r="C129" s="44" t="s">
        <v>749</v>
      </c>
      <c r="D129" s="71" t="s">
        <v>605</v>
      </c>
      <c r="E129" s="40"/>
      <c r="F129" s="40" t="s">
        <v>605</v>
      </c>
      <c r="G129" s="41" t="s">
        <v>605</v>
      </c>
    </row>
    <row r="130" spans="2:7" ht="20.100000000000001" customHeight="1">
      <c r="B130" s="82" t="s">
        <v>605</v>
      </c>
      <c r="C130" s="44" t="s">
        <v>750</v>
      </c>
      <c r="D130" s="71" t="s">
        <v>605</v>
      </c>
      <c r="E130" s="40"/>
      <c r="F130" s="40" t="s">
        <v>605</v>
      </c>
      <c r="G130" s="41" t="s">
        <v>605</v>
      </c>
    </row>
    <row r="131" spans="2:7" ht="26.4">
      <c r="B131" s="82" t="s">
        <v>605</v>
      </c>
      <c r="C131" s="44" t="s">
        <v>751</v>
      </c>
      <c r="D131" s="71" t="s">
        <v>605</v>
      </c>
      <c r="E131" s="40"/>
      <c r="F131" s="40" t="s">
        <v>605</v>
      </c>
      <c r="G131" s="41" t="s">
        <v>605</v>
      </c>
    </row>
    <row r="132" spans="2:7" ht="39.6">
      <c r="B132" s="82" t="s">
        <v>605</v>
      </c>
      <c r="C132" s="44" t="s">
        <v>752</v>
      </c>
      <c r="D132" s="71" t="s">
        <v>605</v>
      </c>
      <c r="E132" s="40"/>
      <c r="F132" s="40" t="s">
        <v>605</v>
      </c>
      <c r="G132" s="41" t="s">
        <v>605</v>
      </c>
    </row>
    <row r="133" spans="2:7" ht="26.4">
      <c r="B133" s="82" t="s">
        <v>605</v>
      </c>
      <c r="C133" s="44" t="s">
        <v>753</v>
      </c>
      <c r="D133" s="71" t="s">
        <v>605</v>
      </c>
      <c r="E133" s="40"/>
      <c r="F133" s="40" t="s">
        <v>605</v>
      </c>
      <c r="G133" s="41" t="s">
        <v>605</v>
      </c>
    </row>
    <row r="134" spans="2:7" ht="26.4">
      <c r="B134" s="82" t="s">
        <v>605</v>
      </c>
      <c r="C134" s="44" t="s">
        <v>754</v>
      </c>
      <c r="D134" s="71" t="s">
        <v>605</v>
      </c>
      <c r="E134" s="40"/>
      <c r="F134" s="40" t="s">
        <v>605</v>
      </c>
      <c r="G134" s="41" t="s">
        <v>605</v>
      </c>
    </row>
    <row r="135" spans="2:7" ht="20.100000000000001" customHeight="1">
      <c r="B135" s="82" t="s">
        <v>605</v>
      </c>
      <c r="C135" s="44" t="s">
        <v>755</v>
      </c>
      <c r="D135" s="71" t="s">
        <v>605</v>
      </c>
      <c r="E135" s="40"/>
      <c r="F135" s="40" t="s">
        <v>605</v>
      </c>
      <c r="G135" s="41" t="s">
        <v>605</v>
      </c>
    </row>
    <row r="136" spans="2:7" ht="20.100000000000001" customHeight="1">
      <c r="B136" s="82" t="s">
        <v>605</v>
      </c>
      <c r="C136" s="44" t="s">
        <v>756</v>
      </c>
      <c r="D136" s="71"/>
      <c r="E136" s="40"/>
      <c r="F136" s="40" t="s">
        <v>605</v>
      </c>
      <c r="G136" s="41" t="s">
        <v>605</v>
      </c>
    </row>
    <row r="137" spans="2:7" ht="20.100000000000001" customHeight="1">
      <c r="B137" s="82" t="s">
        <v>605</v>
      </c>
      <c r="C137" s="44" t="s">
        <v>757</v>
      </c>
      <c r="D137" s="71"/>
      <c r="E137" s="40"/>
      <c r="F137" s="40" t="s">
        <v>605</v>
      </c>
      <c r="G137" s="41" t="s">
        <v>605</v>
      </c>
    </row>
    <row r="138" spans="2:7" ht="20.100000000000001" customHeight="1">
      <c r="B138" s="82" t="s">
        <v>758</v>
      </c>
      <c r="C138" s="44" t="s">
        <v>759</v>
      </c>
      <c r="D138" s="71" t="s">
        <v>0</v>
      </c>
      <c r="E138" s="40">
        <v>1</v>
      </c>
      <c r="F138" s="40" t="s">
        <v>605</v>
      </c>
      <c r="G138" s="41" t="s">
        <v>605</v>
      </c>
    </row>
    <row r="139" spans="2:7" ht="20.100000000000001" customHeight="1">
      <c r="B139" s="82" t="s">
        <v>605</v>
      </c>
      <c r="C139" s="44" t="s">
        <v>760</v>
      </c>
      <c r="D139" s="71"/>
      <c r="E139" s="40"/>
      <c r="F139" s="40" t="s">
        <v>605</v>
      </c>
      <c r="G139" s="41" t="s">
        <v>605</v>
      </c>
    </row>
    <row r="140" spans="2:7" ht="20.100000000000001" customHeight="1">
      <c r="B140" s="82" t="s">
        <v>761</v>
      </c>
      <c r="C140" s="44" t="s">
        <v>762</v>
      </c>
      <c r="D140" s="71" t="s">
        <v>0</v>
      </c>
      <c r="E140" s="40">
        <v>1</v>
      </c>
      <c r="F140" s="40" t="s">
        <v>605</v>
      </c>
      <c r="G140" s="41" t="s">
        <v>605</v>
      </c>
    </row>
    <row r="141" spans="2:7" ht="20.100000000000001" customHeight="1">
      <c r="B141" s="82" t="s">
        <v>763</v>
      </c>
      <c r="C141" s="44" t="s">
        <v>764</v>
      </c>
      <c r="D141" s="71" t="s">
        <v>650</v>
      </c>
      <c r="E141" s="40"/>
      <c r="F141" s="40" t="s">
        <v>605</v>
      </c>
      <c r="G141" s="41" t="s">
        <v>605</v>
      </c>
    </row>
    <row r="142" spans="2:7" ht="20.100000000000001" customHeight="1">
      <c r="B142" s="82" t="s">
        <v>765</v>
      </c>
      <c r="C142" s="44" t="s">
        <v>766</v>
      </c>
      <c r="D142" s="71" t="s">
        <v>0</v>
      </c>
      <c r="E142" s="40">
        <v>1</v>
      </c>
      <c r="F142" s="40" t="s">
        <v>605</v>
      </c>
      <c r="G142" s="41" t="s">
        <v>605</v>
      </c>
    </row>
    <row r="143" spans="2:7" ht="20.100000000000001" customHeight="1">
      <c r="B143" s="82" t="s">
        <v>767</v>
      </c>
      <c r="C143" s="44" t="s">
        <v>768</v>
      </c>
      <c r="D143" s="71" t="s">
        <v>0</v>
      </c>
      <c r="E143" s="40">
        <v>1</v>
      </c>
      <c r="F143" s="40" t="s">
        <v>605</v>
      </c>
      <c r="G143" s="41" t="s">
        <v>605</v>
      </c>
    </row>
    <row r="144" spans="2:7" ht="20.100000000000001" customHeight="1">
      <c r="B144" s="82" t="s">
        <v>769</v>
      </c>
      <c r="C144" s="44" t="s">
        <v>770</v>
      </c>
      <c r="D144" s="71" t="s">
        <v>0</v>
      </c>
      <c r="E144" s="40">
        <v>1</v>
      </c>
      <c r="F144" s="40" t="s">
        <v>605</v>
      </c>
      <c r="G144" s="41" t="s">
        <v>605</v>
      </c>
    </row>
    <row r="145" spans="2:7" ht="20.100000000000001" customHeight="1">
      <c r="B145" s="82" t="s">
        <v>771</v>
      </c>
      <c r="C145" s="44" t="s">
        <v>772</v>
      </c>
      <c r="D145" s="71" t="s">
        <v>0</v>
      </c>
      <c r="E145" s="40">
        <v>1</v>
      </c>
      <c r="F145" s="40" t="s">
        <v>605</v>
      </c>
      <c r="G145" s="41" t="s">
        <v>605</v>
      </c>
    </row>
    <row r="146" spans="2:7" ht="20.100000000000001" customHeight="1">
      <c r="B146" s="82" t="s">
        <v>605</v>
      </c>
      <c r="C146" s="44" t="s">
        <v>773</v>
      </c>
      <c r="D146" s="71"/>
      <c r="E146" s="40"/>
      <c r="F146" s="40" t="s">
        <v>605</v>
      </c>
      <c r="G146" s="41" t="s">
        <v>605</v>
      </c>
    </row>
    <row r="147" spans="2:7" ht="20.100000000000001" customHeight="1">
      <c r="B147" s="82" t="s">
        <v>774</v>
      </c>
      <c r="C147" s="44" t="s">
        <v>775</v>
      </c>
      <c r="D147" s="71" t="s">
        <v>0</v>
      </c>
      <c r="E147" s="40">
        <v>1</v>
      </c>
      <c r="F147" s="40" t="s">
        <v>605</v>
      </c>
      <c r="G147" s="41" t="s">
        <v>605</v>
      </c>
    </row>
    <row r="148" spans="2:7" ht="26.4">
      <c r="B148" s="82" t="s">
        <v>605</v>
      </c>
      <c r="C148" s="44" t="s">
        <v>776</v>
      </c>
      <c r="D148" s="71" t="s">
        <v>826</v>
      </c>
      <c r="E148" s="40">
        <v>1</v>
      </c>
      <c r="F148" s="40">
        <v>3000</v>
      </c>
      <c r="G148" s="41" t="s">
        <v>605</v>
      </c>
    </row>
    <row r="149" spans="2:7" ht="20.100000000000001" customHeight="1">
      <c r="B149" s="82" t="s">
        <v>605</v>
      </c>
      <c r="C149" s="44" t="s">
        <v>777</v>
      </c>
      <c r="D149" s="71" t="s">
        <v>826</v>
      </c>
      <c r="E149" s="40">
        <v>1</v>
      </c>
      <c r="F149" s="40">
        <v>10000</v>
      </c>
      <c r="G149" s="41" t="s">
        <v>605</v>
      </c>
    </row>
    <row r="150" spans="2:7" ht="20.100000000000001" customHeight="1">
      <c r="B150" s="82" t="s">
        <v>605</v>
      </c>
      <c r="C150" s="44" t="s">
        <v>778</v>
      </c>
      <c r="D150" s="71" t="s">
        <v>826</v>
      </c>
      <c r="E150" s="40">
        <v>1</v>
      </c>
      <c r="F150" s="40">
        <v>7000</v>
      </c>
      <c r="G150" s="41" t="s">
        <v>605</v>
      </c>
    </row>
    <row r="151" spans="2:7" ht="20.100000000000001" customHeight="1">
      <c r="B151" s="82" t="s">
        <v>779</v>
      </c>
      <c r="C151" s="44" t="s">
        <v>780</v>
      </c>
      <c r="D151" s="71" t="s">
        <v>826</v>
      </c>
      <c r="E151" s="40">
        <v>1</v>
      </c>
      <c r="F151" s="40">
        <v>10000</v>
      </c>
      <c r="G151" s="41" t="s">
        <v>605</v>
      </c>
    </row>
    <row r="152" spans="2:7" ht="20.100000000000001" customHeight="1">
      <c r="B152" s="82" t="s">
        <v>781</v>
      </c>
      <c r="C152" s="44" t="s">
        <v>782</v>
      </c>
      <c r="D152" s="71" t="s">
        <v>0</v>
      </c>
      <c r="E152" s="40">
        <v>1</v>
      </c>
      <c r="F152" s="40" t="s">
        <v>605</v>
      </c>
      <c r="G152" s="41" t="s">
        <v>605</v>
      </c>
    </row>
    <row r="153" spans="2:7" ht="20.100000000000001" customHeight="1">
      <c r="B153" s="82" t="s">
        <v>783</v>
      </c>
      <c r="C153" s="44" t="s">
        <v>784</v>
      </c>
      <c r="D153" s="71" t="s">
        <v>826</v>
      </c>
      <c r="E153" s="40">
        <v>1</v>
      </c>
      <c r="F153" s="40">
        <v>15000</v>
      </c>
      <c r="G153" s="41" t="s">
        <v>605</v>
      </c>
    </row>
    <row r="154" spans="2:7" ht="20.100000000000001" customHeight="1">
      <c r="B154" s="82" t="s">
        <v>605</v>
      </c>
      <c r="C154" s="44" t="s">
        <v>785</v>
      </c>
      <c r="D154" s="71" t="s">
        <v>0</v>
      </c>
      <c r="E154" s="40">
        <v>1</v>
      </c>
      <c r="F154" s="40" t="s">
        <v>605</v>
      </c>
      <c r="G154" s="41" t="s">
        <v>605</v>
      </c>
    </row>
    <row r="155" spans="2:7" s="29" customFormat="1" ht="26.4">
      <c r="B155" s="33" t="s">
        <v>786</v>
      </c>
      <c r="C155" s="44" t="s">
        <v>787</v>
      </c>
      <c r="D155" s="61" t="s">
        <v>0</v>
      </c>
      <c r="E155" s="85">
        <v>1</v>
      </c>
      <c r="F155" s="85"/>
      <c r="G155" s="86"/>
    </row>
    <row r="156" spans="2:7" s="29" customFormat="1" ht="26.4" customHeight="1">
      <c r="B156" s="33" t="s">
        <v>788</v>
      </c>
      <c r="C156" s="44" t="s">
        <v>789</v>
      </c>
      <c r="D156" s="61" t="s">
        <v>0</v>
      </c>
      <c r="E156" s="85">
        <v>1</v>
      </c>
      <c r="F156" s="85"/>
      <c r="G156" s="86"/>
    </row>
    <row r="157" spans="2:7" s="29" customFormat="1" ht="27" customHeight="1">
      <c r="B157" s="33" t="s">
        <v>790</v>
      </c>
      <c r="C157" s="44" t="s">
        <v>791</v>
      </c>
      <c r="D157" s="61" t="s">
        <v>826</v>
      </c>
      <c r="E157" s="85">
        <v>1</v>
      </c>
      <c r="F157" s="85">
        <v>5000</v>
      </c>
      <c r="G157" s="86"/>
    </row>
    <row r="158" spans="2:7" s="29" customFormat="1" ht="20.100000000000001" customHeight="1">
      <c r="B158" s="33" t="s">
        <v>792</v>
      </c>
      <c r="C158" s="44" t="s">
        <v>793</v>
      </c>
      <c r="D158" s="61" t="s">
        <v>827</v>
      </c>
      <c r="E158" s="85">
        <v>1</v>
      </c>
      <c r="F158" s="85">
        <v>7000</v>
      </c>
      <c r="G158" s="86"/>
    </row>
    <row r="159" spans="2:7" s="29" customFormat="1" ht="26.4">
      <c r="B159" s="33" t="s">
        <v>794</v>
      </c>
      <c r="C159" s="44" t="s">
        <v>795</v>
      </c>
      <c r="D159" s="61" t="s">
        <v>0</v>
      </c>
      <c r="E159" s="85">
        <v>1</v>
      </c>
      <c r="F159" s="85"/>
      <c r="G159" s="86"/>
    </row>
    <row r="160" spans="2:7" s="29" customFormat="1" ht="24.6" customHeight="1">
      <c r="B160" s="33" t="s">
        <v>605</v>
      </c>
      <c r="C160" s="44" t="s">
        <v>796</v>
      </c>
      <c r="D160" s="61" t="s">
        <v>826</v>
      </c>
      <c r="E160" s="85">
        <v>1</v>
      </c>
      <c r="F160" s="85">
        <v>5000</v>
      </c>
      <c r="G160" s="86"/>
    </row>
    <row r="161" spans="2:7" s="29" customFormat="1" ht="26.4">
      <c r="B161" s="33" t="s">
        <v>797</v>
      </c>
      <c r="C161" s="44" t="s">
        <v>798</v>
      </c>
      <c r="D161" s="61" t="s">
        <v>826</v>
      </c>
      <c r="E161" s="85">
        <v>1</v>
      </c>
      <c r="F161" s="85">
        <v>8000</v>
      </c>
      <c r="G161" s="86"/>
    </row>
    <row r="162" spans="2:7" s="29" customFormat="1" ht="20.100000000000001" customHeight="1">
      <c r="B162" s="33" t="s">
        <v>799</v>
      </c>
      <c r="C162" s="44" t="s">
        <v>800</v>
      </c>
      <c r="D162" s="61" t="s">
        <v>826</v>
      </c>
      <c r="E162" s="85">
        <v>1</v>
      </c>
      <c r="F162" s="85">
        <v>5000</v>
      </c>
      <c r="G162" s="86"/>
    </row>
    <row r="163" spans="2:7" s="29" customFormat="1" ht="26.4">
      <c r="B163" s="33" t="s">
        <v>801</v>
      </c>
      <c r="C163" s="44" t="s">
        <v>802</v>
      </c>
      <c r="D163" s="61" t="s">
        <v>0</v>
      </c>
      <c r="E163" s="85">
        <v>1</v>
      </c>
      <c r="F163" s="85"/>
      <c r="G163" s="86"/>
    </row>
    <row r="164" spans="2:7" s="29" customFormat="1" ht="20.100000000000001" customHeight="1">
      <c r="B164" s="33"/>
      <c r="C164" s="44"/>
      <c r="D164" s="61"/>
      <c r="E164" s="85"/>
      <c r="F164" s="85"/>
      <c r="G164" s="86"/>
    </row>
    <row r="165" spans="2:7" s="29" customFormat="1" ht="20.100000000000001" customHeight="1">
      <c r="B165" s="33" t="s">
        <v>605</v>
      </c>
      <c r="C165" s="44" t="s">
        <v>803</v>
      </c>
      <c r="D165" s="61"/>
      <c r="E165" s="85"/>
      <c r="F165" s="85"/>
      <c r="G165" s="86"/>
    </row>
    <row r="166" spans="2:7" s="29" customFormat="1" ht="26.4">
      <c r="B166" s="33" t="s">
        <v>804</v>
      </c>
      <c r="C166" s="44" t="s">
        <v>805</v>
      </c>
      <c r="D166" s="61" t="s">
        <v>0</v>
      </c>
      <c r="E166" s="85">
        <v>1</v>
      </c>
      <c r="F166" s="85"/>
      <c r="G166" s="86"/>
    </row>
    <row r="167" spans="2:7" s="29" customFormat="1" ht="20.100000000000001" customHeight="1">
      <c r="B167" s="33" t="s">
        <v>806</v>
      </c>
      <c r="C167" s="44" t="s">
        <v>807</v>
      </c>
      <c r="D167" s="61" t="s">
        <v>0</v>
      </c>
      <c r="E167" s="85">
        <v>1</v>
      </c>
      <c r="F167" s="85"/>
      <c r="G167" s="86"/>
    </row>
    <row r="168" spans="2:7" s="29" customFormat="1" ht="20.100000000000001" customHeight="1">
      <c r="B168" s="33"/>
      <c r="C168" s="44"/>
      <c r="D168" s="61"/>
      <c r="E168" s="85"/>
      <c r="F168" s="85"/>
      <c r="G168" s="86"/>
    </row>
    <row r="169" spans="2:7" s="29" customFormat="1" ht="20.100000000000001" customHeight="1">
      <c r="B169" s="33" t="s">
        <v>605</v>
      </c>
      <c r="C169" s="44" t="s">
        <v>808</v>
      </c>
      <c r="D169" s="61"/>
      <c r="E169" s="85"/>
      <c r="F169" s="85"/>
      <c r="G169" s="86"/>
    </row>
    <row r="170" spans="2:7" s="29" customFormat="1" ht="20.100000000000001" customHeight="1">
      <c r="B170" s="33" t="s">
        <v>809</v>
      </c>
      <c r="C170" s="44" t="s">
        <v>810</v>
      </c>
      <c r="D170" s="61" t="s">
        <v>0</v>
      </c>
      <c r="E170" s="85"/>
      <c r="F170" s="85"/>
      <c r="G170" s="86"/>
    </row>
    <row r="171" spans="2:7" s="29" customFormat="1" ht="20.100000000000001" customHeight="1">
      <c r="B171" s="33" t="s">
        <v>811</v>
      </c>
      <c r="C171" s="44" t="s">
        <v>812</v>
      </c>
      <c r="D171" s="61" t="s">
        <v>0</v>
      </c>
      <c r="E171" s="85">
        <v>1</v>
      </c>
      <c r="F171" s="85"/>
      <c r="G171" s="86"/>
    </row>
    <row r="172" spans="2:7" s="29" customFormat="1" ht="20.100000000000001" customHeight="1">
      <c r="B172" s="33" t="s">
        <v>813</v>
      </c>
      <c r="C172" s="44" t="s">
        <v>814</v>
      </c>
      <c r="D172" s="61" t="s">
        <v>0</v>
      </c>
      <c r="E172" s="85">
        <v>1</v>
      </c>
      <c r="F172" s="85"/>
      <c r="G172" s="86"/>
    </row>
    <row r="173" spans="2:7" s="29" customFormat="1" ht="20.100000000000001" customHeight="1">
      <c r="B173" s="33" t="s">
        <v>815</v>
      </c>
      <c r="C173" s="44" t="s">
        <v>816</v>
      </c>
      <c r="D173" s="61" t="s">
        <v>0</v>
      </c>
      <c r="E173" s="85">
        <v>1</v>
      </c>
      <c r="F173" s="85"/>
      <c r="G173" s="86"/>
    </row>
    <row r="174" spans="2:7" s="29" customFormat="1" ht="20.100000000000001" customHeight="1">
      <c r="B174" s="33" t="s">
        <v>817</v>
      </c>
      <c r="C174" s="44" t="s">
        <v>818</v>
      </c>
      <c r="D174" s="61" t="s">
        <v>0</v>
      </c>
      <c r="E174" s="85">
        <v>1</v>
      </c>
      <c r="F174" s="85"/>
      <c r="G174" s="86"/>
    </row>
    <row r="175" spans="2:7" s="29" customFormat="1" ht="20.100000000000001" customHeight="1">
      <c r="B175" s="33" t="s">
        <v>605</v>
      </c>
      <c r="C175" s="44" t="s">
        <v>819</v>
      </c>
      <c r="D175" s="61"/>
      <c r="E175" s="85"/>
      <c r="F175" s="85"/>
      <c r="G175" s="86"/>
    </row>
    <row r="176" spans="2:7" s="29" customFormat="1" ht="20.100000000000001" customHeight="1">
      <c r="B176" s="33" t="s">
        <v>820</v>
      </c>
      <c r="C176" s="44" t="s">
        <v>821</v>
      </c>
      <c r="D176" s="61" t="s">
        <v>0</v>
      </c>
      <c r="E176" s="85">
        <v>1</v>
      </c>
      <c r="F176" s="85"/>
      <c r="G176" s="86"/>
    </row>
    <row r="177" spans="2:7" s="29" customFormat="1" ht="20.100000000000001" customHeight="1">
      <c r="B177" s="33" t="s">
        <v>822</v>
      </c>
      <c r="C177" s="44" t="s">
        <v>823</v>
      </c>
      <c r="D177" s="61" t="s">
        <v>0</v>
      </c>
      <c r="E177" s="85">
        <v>1</v>
      </c>
      <c r="F177" s="85"/>
      <c r="G177" s="86"/>
    </row>
    <row r="178" spans="2:7" s="29" customFormat="1" ht="20.100000000000001" customHeight="1">
      <c r="B178" s="33"/>
      <c r="C178" s="44" t="s">
        <v>828</v>
      </c>
      <c r="D178" s="61" t="s">
        <v>0</v>
      </c>
      <c r="E178" s="85"/>
      <c r="F178" s="85"/>
      <c r="G178" s="86"/>
    </row>
    <row r="179" spans="2:7" s="29" customFormat="1" ht="126" customHeight="1">
      <c r="B179" s="33"/>
      <c r="C179" s="44" t="s">
        <v>829</v>
      </c>
      <c r="D179" s="61" t="s">
        <v>0</v>
      </c>
      <c r="E179" s="85"/>
      <c r="F179" s="85"/>
      <c r="G179" s="86"/>
    </row>
    <row r="180" spans="2:7" s="29" customFormat="1" ht="109.8" customHeight="1">
      <c r="B180" s="33"/>
      <c r="C180" s="44" t="s">
        <v>830</v>
      </c>
      <c r="D180" s="61" t="s">
        <v>825</v>
      </c>
      <c r="E180" s="85">
        <v>1</v>
      </c>
      <c r="F180" s="85">
        <v>10000</v>
      </c>
      <c r="G180" s="86"/>
    </row>
    <row r="181" spans="2:7" s="29" customFormat="1" ht="109.8" customHeight="1">
      <c r="B181" s="33"/>
      <c r="C181" s="44" t="s">
        <v>12</v>
      </c>
      <c r="D181" s="61" t="s">
        <v>825</v>
      </c>
      <c r="E181" s="85">
        <v>1</v>
      </c>
      <c r="F181" s="85">
        <v>30000</v>
      </c>
      <c r="G181" s="86"/>
    </row>
    <row r="182" spans="2:7" s="29" customFormat="1" ht="109.8" customHeight="1">
      <c r="B182" s="33"/>
      <c r="C182" s="44" t="s">
        <v>831</v>
      </c>
      <c r="D182" s="61" t="s">
        <v>825</v>
      </c>
      <c r="E182" s="85">
        <v>1</v>
      </c>
      <c r="F182" s="85">
        <v>30000</v>
      </c>
      <c r="G182" s="86"/>
    </row>
    <row r="183" spans="2:7" ht="20.100000000000001" customHeight="1">
      <c r="B183" s="82"/>
      <c r="C183" s="44"/>
      <c r="D183" s="71"/>
      <c r="E183" s="40"/>
      <c r="F183" s="40"/>
      <c r="G183" s="41"/>
    </row>
    <row r="184" spans="2:7" ht="20.100000000000001" customHeight="1" thickBot="1">
      <c r="B184" s="82"/>
      <c r="C184" s="44"/>
      <c r="D184" s="71"/>
      <c r="E184" s="40"/>
      <c r="F184" s="40"/>
      <c r="G184" s="41"/>
    </row>
    <row r="185" spans="2:7" ht="31.2" customHeight="1" thickBot="1">
      <c r="B185" s="218" t="s">
        <v>726</v>
      </c>
      <c r="C185" s="219"/>
      <c r="D185" s="219"/>
      <c r="E185" s="219"/>
      <c r="F185" s="220"/>
      <c r="G185" s="83"/>
    </row>
    <row r="186" spans="2:7" ht="20.100000000000001" customHeight="1">
      <c r="B186" s="221"/>
      <c r="C186" s="216"/>
      <c r="D186" s="216"/>
      <c r="E186" s="216"/>
      <c r="F186" s="216"/>
      <c r="G186" s="216"/>
    </row>
    <row r="187" spans="2:7" ht="20.100000000000001" customHeight="1"/>
    <row r="188" spans="2:7" ht="20.100000000000001" customHeight="1"/>
    <row r="189" spans="2:7" ht="20.100000000000001" customHeight="1"/>
    <row r="190" spans="2:7" ht="20.100000000000001" customHeight="1"/>
    <row r="191" spans="2:7" ht="20.100000000000001" customHeight="1"/>
    <row r="192" spans="2:7"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spans="6:6" ht="20.100000000000001" customHeight="1"/>
    <row r="210" spans="6:6" ht="20.100000000000001" customHeight="1"/>
    <row r="211" spans="6:6" ht="20.100000000000001" customHeight="1"/>
    <row r="212" spans="6:6" ht="20.100000000000001" customHeight="1"/>
    <row r="213" spans="6:6" ht="20.100000000000001" customHeight="1"/>
    <row r="214" spans="6:6" ht="20.100000000000001" customHeight="1"/>
    <row r="215" spans="6:6" ht="20.100000000000001" customHeight="1"/>
    <row r="216" spans="6:6" ht="20.100000000000001" customHeight="1"/>
    <row r="217" spans="6:6" ht="20.100000000000001" customHeight="1"/>
    <row r="218" spans="6:6" ht="20.100000000000001" customHeight="1">
      <c r="F218" s="19" t="s">
        <v>824</v>
      </c>
    </row>
  </sheetData>
  <mergeCells count="15">
    <mergeCell ref="B102:G102"/>
    <mergeCell ref="B185:F185"/>
    <mergeCell ref="B186:G186"/>
    <mergeCell ref="B95:F95"/>
    <mergeCell ref="B96:G96"/>
    <mergeCell ref="B98:G98"/>
    <mergeCell ref="B99:G99"/>
    <mergeCell ref="B100:G100"/>
    <mergeCell ref="B101:G101"/>
    <mergeCell ref="B6:G6"/>
    <mergeCell ref="B1:G1"/>
    <mergeCell ref="B2:G2"/>
    <mergeCell ref="B3:G3"/>
    <mergeCell ref="B4:G4"/>
    <mergeCell ref="B5:G5"/>
  </mergeCells>
  <pageMargins left="0.7" right="0.7" top="0.75" bottom="0.75" header="0.3" footer="0.3"/>
  <pageSetup paperSize="9" scale="59" orientation="portrait" verticalDpi="0" r:id="rId1"/>
  <rowBreaks count="2" manualBreakCount="2">
    <brk id="95" max="16383" man="1"/>
    <brk id="18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47FB8-1C01-4EC6-B638-7E3D05F23939}">
  <dimension ref="A2:H80"/>
  <sheetViews>
    <sheetView view="pageBreakPreview" topLeftCell="B14" zoomScale="96" zoomScaleNormal="100" zoomScaleSheetLayoutView="96" workbookViewId="0">
      <selection activeCell="F20" sqref="F20"/>
    </sheetView>
  </sheetViews>
  <sheetFormatPr defaultColWidth="9.109375" defaultRowHeight="13.2"/>
  <cols>
    <col min="1" max="1" width="5.44140625" style="52" hidden="1" customWidth="1"/>
    <col min="2" max="2" width="15.6640625" style="52" customWidth="1"/>
    <col min="3" max="3" width="69.21875" style="52" customWidth="1"/>
    <col min="4" max="5" width="15.6640625" style="19" customWidth="1"/>
    <col min="6" max="6" width="22.88671875" style="19" customWidth="1"/>
    <col min="7" max="7" width="25.5546875" style="19" customWidth="1"/>
    <col min="8" max="8" width="9.109375" style="52" customWidth="1"/>
    <col min="9" max="16384" width="9.109375" style="52"/>
  </cols>
  <sheetData>
    <row r="2" spans="1:7" s="3" customFormat="1" ht="20.100000000000001" customHeight="1">
      <c r="B2" s="213" t="str">
        <f>Foundations!B2</f>
        <v>Ntabankulu Local Municipality</v>
      </c>
      <c r="C2" s="213"/>
      <c r="D2" s="213"/>
      <c r="E2" s="213"/>
      <c r="F2" s="213"/>
      <c r="G2" s="213"/>
    </row>
    <row r="3" spans="1:7" s="3" customFormat="1" ht="20.100000000000001" customHeight="1">
      <c r="B3" s="213"/>
      <c r="C3" s="213"/>
      <c r="D3" s="213"/>
      <c r="E3" s="213"/>
      <c r="F3" s="213"/>
      <c r="G3" s="213"/>
    </row>
    <row r="4" spans="1:7" s="3" customFormat="1" ht="20.100000000000001" customHeight="1">
      <c r="B4" s="213" t="str">
        <f>Foundations!B4</f>
        <v>CONSTRUCTION OF RHWANTSANA COMMUNITY HALL IN WARD 04</v>
      </c>
      <c r="C4" s="213"/>
      <c r="D4" s="213"/>
      <c r="E4" s="213"/>
      <c r="F4" s="213"/>
      <c r="G4" s="213"/>
    </row>
    <row r="5" spans="1:7" s="3" customFormat="1" ht="20.100000000000001" customHeight="1">
      <c r="B5" s="213"/>
      <c r="C5" s="213"/>
      <c r="D5" s="213"/>
      <c r="E5" s="213"/>
      <c r="F5" s="213"/>
      <c r="G5" s="213"/>
    </row>
    <row r="6" spans="1:7" s="3" customFormat="1" ht="20.100000000000001" customHeight="1">
      <c r="B6" s="215" t="s">
        <v>957</v>
      </c>
      <c r="C6" s="215"/>
      <c r="D6" s="215"/>
      <c r="E6" s="215"/>
      <c r="F6" s="215"/>
      <c r="G6" s="215"/>
    </row>
    <row r="7" spans="1:7" s="3" customFormat="1" ht="20.100000000000001" customHeight="1" thickBot="1">
      <c r="D7" s="13"/>
      <c r="E7" s="13"/>
      <c r="F7" s="13"/>
      <c r="G7" s="19"/>
    </row>
    <row r="8" spans="1:7" s="29" customFormat="1" ht="39.9" customHeight="1" thickBot="1">
      <c r="B8" s="30" t="s">
        <v>602</v>
      </c>
      <c r="C8" s="31" t="s">
        <v>603</v>
      </c>
      <c r="D8" s="31" t="s">
        <v>575</v>
      </c>
      <c r="E8" s="31" t="s">
        <v>1</v>
      </c>
      <c r="F8" s="31" t="s">
        <v>2</v>
      </c>
      <c r="G8" s="32" t="s">
        <v>604</v>
      </c>
    </row>
    <row r="9" spans="1:7" s="29" customFormat="1" ht="20.100000000000001" customHeight="1">
      <c r="B9" s="33"/>
      <c r="C9" s="34"/>
      <c r="D9" s="34"/>
      <c r="E9" s="34"/>
      <c r="F9" s="34"/>
      <c r="G9" s="35"/>
    </row>
    <row r="10" spans="1:7" s="29" customFormat="1" ht="20.100000000000001" customHeight="1">
      <c r="A10" s="29">
        <v>2642</v>
      </c>
      <c r="B10" s="37" t="s">
        <v>605</v>
      </c>
      <c r="C10" s="38" t="s">
        <v>958</v>
      </c>
      <c r="D10" s="39"/>
      <c r="E10" s="40"/>
      <c r="F10" s="40" t="s">
        <v>605</v>
      </c>
      <c r="G10" s="41" t="s">
        <v>605</v>
      </c>
    </row>
    <row r="11" spans="1:7" s="29" customFormat="1" ht="20.100000000000001" customHeight="1">
      <c r="B11" s="37" t="s">
        <v>605</v>
      </c>
      <c r="C11" s="38" t="s">
        <v>959</v>
      </c>
      <c r="D11" s="39"/>
      <c r="E11" s="40"/>
      <c r="F11" s="40" t="s">
        <v>605</v>
      </c>
      <c r="G11" s="41" t="s">
        <v>605</v>
      </c>
    </row>
    <row r="12" spans="1:7" s="29" customFormat="1" ht="20.100000000000001" customHeight="1">
      <c r="A12" s="29">
        <v>2644</v>
      </c>
      <c r="B12" s="37" t="s">
        <v>605</v>
      </c>
      <c r="C12" s="38" t="s">
        <v>583</v>
      </c>
      <c r="D12" s="39"/>
      <c r="E12" s="40"/>
      <c r="F12" s="40" t="s">
        <v>605</v>
      </c>
      <c r="G12" s="41" t="s">
        <v>605</v>
      </c>
    </row>
    <row r="13" spans="1:7" s="29" customFormat="1" ht="20.100000000000001" customHeight="1">
      <c r="B13" s="37"/>
      <c r="C13" s="38"/>
      <c r="D13" s="39"/>
      <c r="E13" s="40"/>
      <c r="F13" s="40"/>
      <c r="G13" s="41"/>
    </row>
    <row r="14" spans="1:7" s="29" customFormat="1" ht="20.100000000000001" customHeight="1">
      <c r="B14" s="37"/>
      <c r="C14" s="55" t="s">
        <v>583</v>
      </c>
      <c r="D14" s="39"/>
      <c r="E14" s="40"/>
      <c r="F14" s="40"/>
      <c r="G14" s="41"/>
    </row>
    <row r="15" spans="1:7" s="29" customFormat="1" ht="20.100000000000001" customHeight="1">
      <c r="B15" s="37"/>
      <c r="C15" s="55" t="s">
        <v>835</v>
      </c>
      <c r="D15" s="39"/>
      <c r="E15" s="40"/>
      <c r="F15" s="40"/>
      <c r="G15" s="41"/>
    </row>
    <row r="16" spans="1:7" s="29" customFormat="1" ht="20.100000000000001" customHeight="1">
      <c r="B16" s="37"/>
      <c r="C16" s="56"/>
      <c r="D16" s="39"/>
      <c r="E16" s="40"/>
      <c r="F16" s="40"/>
      <c r="G16" s="41"/>
    </row>
    <row r="17" spans="1:8" s="29" customFormat="1" ht="20.100000000000001" customHeight="1">
      <c r="B17" s="37"/>
      <c r="C17" s="55"/>
      <c r="D17" s="39"/>
      <c r="E17" s="40"/>
      <c r="F17" s="40"/>
      <c r="G17" s="41"/>
    </row>
    <row r="18" spans="1:8" s="29" customFormat="1" ht="20.100000000000001" customHeight="1">
      <c r="B18" s="37"/>
      <c r="C18" s="55" t="s">
        <v>961</v>
      </c>
      <c r="D18" s="39"/>
      <c r="E18" s="40"/>
      <c r="F18" s="40"/>
      <c r="G18" s="41"/>
    </row>
    <row r="19" spans="1:8" s="29" customFormat="1" ht="36.6" customHeight="1">
      <c r="B19" s="37"/>
      <c r="C19" s="56" t="s">
        <v>964</v>
      </c>
      <c r="D19" s="39"/>
      <c r="E19" s="40"/>
      <c r="F19" s="40"/>
      <c r="G19" s="41"/>
    </row>
    <row r="20" spans="1:8" s="29" customFormat="1" ht="20.100000000000001" customHeight="1">
      <c r="B20" s="37"/>
      <c r="C20" s="44" t="s">
        <v>960</v>
      </c>
      <c r="D20" s="39" t="s">
        <v>28</v>
      </c>
      <c r="E20" s="40">
        <v>10</v>
      </c>
      <c r="F20" s="40"/>
      <c r="G20" s="41"/>
    </row>
    <row r="21" spans="1:8" s="29" customFormat="1" ht="20.100000000000001" customHeight="1">
      <c r="B21" s="37"/>
      <c r="C21" s="44" t="s">
        <v>962</v>
      </c>
      <c r="D21" s="39" t="s">
        <v>28</v>
      </c>
      <c r="E21" s="40">
        <v>2</v>
      </c>
      <c r="F21" s="40"/>
      <c r="G21" s="41"/>
    </row>
    <row r="22" spans="1:8" s="29" customFormat="1" ht="20.100000000000001" customHeight="1">
      <c r="B22" s="37"/>
      <c r="C22" s="44" t="s">
        <v>963</v>
      </c>
      <c r="D22" s="39" t="s">
        <v>28</v>
      </c>
      <c r="E22" s="40">
        <v>1</v>
      </c>
      <c r="F22" s="40"/>
      <c r="G22" s="41"/>
    </row>
    <row r="23" spans="1:8" s="29" customFormat="1" ht="20.100000000000001" customHeight="1">
      <c r="B23" s="37"/>
      <c r="C23" s="43"/>
      <c r="D23" s="39"/>
      <c r="E23" s="40"/>
      <c r="F23" s="40"/>
      <c r="G23" s="41"/>
    </row>
    <row r="24" spans="1:8" s="29" customFormat="1" ht="20.100000000000001" customHeight="1">
      <c r="B24" s="37"/>
      <c r="C24" s="55" t="s">
        <v>122</v>
      </c>
      <c r="D24" s="39"/>
      <c r="E24" s="40"/>
      <c r="F24" s="40"/>
      <c r="G24" s="41"/>
    </row>
    <row r="25" spans="1:8" s="29" customFormat="1" ht="20.100000000000001" customHeight="1">
      <c r="B25" s="37"/>
      <c r="C25" s="43"/>
      <c r="D25" s="39"/>
      <c r="E25" s="40"/>
      <c r="F25" s="40"/>
      <c r="G25" s="41"/>
    </row>
    <row r="26" spans="1:8" s="29" customFormat="1" ht="20.100000000000001" customHeight="1">
      <c r="B26" s="37"/>
      <c r="C26" s="43" t="s">
        <v>965</v>
      </c>
      <c r="D26" s="39" t="s">
        <v>825</v>
      </c>
      <c r="E26" s="40">
        <v>1</v>
      </c>
      <c r="F26" s="40"/>
      <c r="G26" s="41"/>
    </row>
    <row r="27" spans="1:8" s="29" customFormat="1" ht="20.100000000000001" customHeight="1">
      <c r="B27" s="37"/>
      <c r="C27" s="44"/>
      <c r="D27" s="39"/>
      <c r="E27" s="40"/>
      <c r="F27" s="40"/>
      <c r="G27" s="41"/>
    </row>
    <row r="28" spans="1:8" s="29" customFormat="1" ht="20.100000000000001" customHeight="1" thickBot="1">
      <c r="B28" s="37"/>
      <c r="C28" s="44"/>
      <c r="D28" s="39"/>
      <c r="E28" s="40"/>
      <c r="F28" s="40"/>
      <c r="G28" s="41"/>
    </row>
    <row r="29" spans="1:8" s="29" customFormat="1" ht="20.100000000000001" customHeight="1" thickBot="1">
      <c r="A29" s="45"/>
      <c r="B29" s="46"/>
      <c r="C29" s="47" t="s">
        <v>726</v>
      </c>
      <c r="D29" s="48"/>
      <c r="E29" s="49"/>
      <c r="F29" s="49"/>
      <c r="G29" s="50"/>
      <c r="H29" s="36"/>
    </row>
    <row r="30" spans="1:8" s="3" customFormat="1" ht="20.100000000000001" customHeight="1">
      <c r="A30" s="43" t="s">
        <v>99</v>
      </c>
      <c r="C30" s="216"/>
      <c r="D30" s="216"/>
      <c r="E30" s="216"/>
      <c r="F30" s="216"/>
      <c r="G30" s="216"/>
      <c r="H30" s="216"/>
    </row>
    <row r="31" spans="1:8" ht="20.100000000000001" customHeight="1">
      <c r="A31" s="43"/>
      <c r="D31" s="52"/>
      <c r="H31" s="36"/>
    </row>
    <row r="32" spans="1:8" ht="20.100000000000001" customHeight="1">
      <c r="A32" s="43" t="s">
        <v>100</v>
      </c>
      <c r="D32" s="52"/>
      <c r="H32" s="36"/>
    </row>
    <row r="33" spans="1:8" ht="20.100000000000001" customHeight="1">
      <c r="A33" s="43"/>
      <c r="D33" s="52"/>
      <c r="H33" s="36"/>
    </row>
    <row r="34" spans="1:8" ht="20.100000000000001" customHeight="1">
      <c r="A34" s="43" t="s">
        <v>101</v>
      </c>
      <c r="D34" s="52"/>
      <c r="H34" s="36"/>
    </row>
    <row r="35" spans="1:8" ht="20.100000000000001" customHeight="1">
      <c r="A35" s="43"/>
      <c r="D35" s="52"/>
      <c r="H35" s="36"/>
    </row>
    <row r="36" spans="1:8" ht="20.100000000000001" customHeight="1">
      <c r="A36" s="43" t="s">
        <v>102</v>
      </c>
      <c r="D36" s="52"/>
      <c r="H36" s="36"/>
    </row>
    <row r="37" spans="1:8" ht="20.100000000000001" customHeight="1">
      <c r="A37" s="43"/>
      <c r="D37" s="52"/>
      <c r="H37" s="36"/>
    </row>
    <row r="38" spans="1:8" ht="20.100000000000001" customHeight="1">
      <c r="A38" s="43" t="s">
        <v>103</v>
      </c>
      <c r="D38" s="52"/>
      <c r="H38" s="36"/>
    </row>
    <row r="39" spans="1:8" ht="20.100000000000001" customHeight="1">
      <c r="A39" s="43"/>
      <c r="D39" s="52"/>
      <c r="H39" s="36"/>
    </row>
    <row r="40" spans="1:8" ht="20.100000000000001" customHeight="1">
      <c r="A40" s="43" t="s">
        <v>104</v>
      </c>
      <c r="D40" s="52"/>
      <c r="H40" s="36"/>
    </row>
    <row r="41" spans="1:8" ht="20.100000000000001" customHeight="1">
      <c r="A41" s="43"/>
      <c r="D41" s="52"/>
      <c r="H41" s="36"/>
    </row>
    <row r="42" spans="1:8" ht="20.100000000000001" customHeight="1">
      <c r="A42" s="43" t="s">
        <v>105</v>
      </c>
      <c r="D42" s="52"/>
      <c r="H42" s="36"/>
    </row>
    <row r="43" spans="1:8" ht="20.100000000000001" customHeight="1">
      <c r="A43" s="43"/>
      <c r="D43" s="52"/>
      <c r="H43" s="36"/>
    </row>
    <row r="44" spans="1:8" ht="20.100000000000001" customHeight="1">
      <c r="A44" s="43" t="s">
        <v>106</v>
      </c>
      <c r="D44" s="52"/>
      <c r="H44" s="36"/>
    </row>
    <row r="45" spans="1:8" ht="20.100000000000001" customHeight="1">
      <c r="A45" s="43"/>
      <c r="D45" s="52"/>
      <c r="H45" s="36"/>
    </row>
    <row r="46" spans="1:8" ht="20.100000000000001" customHeight="1">
      <c r="A46" s="43" t="s">
        <v>107</v>
      </c>
      <c r="D46" s="52"/>
      <c r="H46" s="36"/>
    </row>
    <row r="47" spans="1:8" ht="20.100000000000001" customHeight="1">
      <c r="A47" s="43"/>
      <c r="D47" s="52"/>
      <c r="H47" s="36"/>
    </row>
    <row r="48" spans="1:8" ht="20.100000000000001" customHeight="1">
      <c r="A48" s="43" t="s">
        <v>108</v>
      </c>
      <c r="D48" s="52"/>
      <c r="H48" s="36"/>
    </row>
    <row r="49" spans="1:8" ht="20.100000000000001" customHeight="1">
      <c r="A49" s="43"/>
      <c r="D49" s="52"/>
      <c r="H49" s="36"/>
    </row>
    <row r="50" spans="1:8" ht="20.100000000000001" customHeight="1">
      <c r="A50" s="43" t="s">
        <v>109</v>
      </c>
      <c r="D50" s="52"/>
      <c r="H50" s="28"/>
    </row>
    <row r="51" spans="1:8" ht="13.8">
      <c r="A51" s="43"/>
      <c r="D51" s="52"/>
      <c r="H51" s="54"/>
    </row>
    <row r="52" spans="1:8" ht="110.4">
      <c r="A52" s="43" t="s">
        <v>110</v>
      </c>
      <c r="D52" s="52"/>
      <c r="H52" s="54"/>
    </row>
    <row r="53" spans="1:8" ht="13.8">
      <c r="A53" s="43"/>
      <c r="D53" s="52"/>
      <c r="H53" s="54"/>
    </row>
    <row r="54" spans="1:8" ht="82.8">
      <c r="A54" s="43" t="s">
        <v>111</v>
      </c>
      <c r="D54" s="52"/>
      <c r="H54" s="54"/>
    </row>
    <row r="55" spans="1:8" ht="13.8">
      <c r="A55" s="43"/>
      <c r="D55" s="52"/>
      <c r="H55" s="54"/>
    </row>
    <row r="56" spans="1:8" ht="55.2">
      <c r="A56" s="43" t="s">
        <v>108</v>
      </c>
      <c r="D56" s="52"/>
      <c r="H56" s="54"/>
    </row>
    <row r="57" spans="1:8" ht="13.8">
      <c r="A57" s="43"/>
      <c r="D57" s="52"/>
      <c r="H57" s="54"/>
    </row>
    <row r="58" spans="1:8" ht="409.6">
      <c r="A58" s="43" t="s">
        <v>112</v>
      </c>
      <c r="D58" s="52"/>
      <c r="H58" s="54"/>
    </row>
    <row r="59" spans="1:8" ht="13.8">
      <c r="A59" s="43"/>
      <c r="D59" s="52"/>
      <c r="H59" s="54"/>
    </row>
    <row r="60" spans="1:8" ht="27.6">
      <c r="A60" s="43" t="s">
        <v>113</v>
      </c>
      <c r="D60" s="52"/>
      <c r="H60" s="54"/>
    </row>
    <row r="61" spans="1:8" ht="13.8">
      <c r="A61" s="43"/>
      <c r="D61" s="52"/>
      <c r="H61" s="54"/>
    </row>
    <row r="62" spans="1:8" ht="345">
      <c r="A62" s="43" t="s">
        <v>114</v>
      </c>
      <c r="D62" s="52"/>
      <c r="H62" s="54"/>
    </row>
    <row r="63" spans="1:8" ht="13.8">
      <c r="A63" s="43"/>
      <c r="D63" s="52"/>
      <c r="H63" s="54"/>
    </row>
    <row r="64" spans="1:8" ht="41.4">
      <c r="A64" s="43" t="s">
        <v>115</v>
      </c>
      <c r="D64" s="52"/>
      <c r="H64" s="54"/>
    </row>
    <row r="65" spans="1:8" ht="13.8">
      <c r="A65" s="43"/>
      <c r="D65" s="52"/>
      <c r="H65" s="54"/>
    </row>
    <row r="66" spans="1:8" ht="82.8">
      <c r="A66" s="43" t="s">
        <v>116</v>
      </c>
      <c r="D66" s="52"/>
      <c r="H66" s="54"/>
    </row>
    <row r="67" spans="1:8" ht="13.8">
      <c r="A67" s="43"/>
      <c r="D67" s="52"/>
      <c r="H67" s="54"/>
    </row>
    <row r="68" spans="1:8" ht="96.6">
      <c r="A68" s="43" t="s">
        <v>117</v>
      </c>
      <c r="D68" s="52"/>
      <c r="H68" s="54"/>
    </row>
    <row r="69" spans="1:8" ht="13.8">
      <c r="A69" s="43"/>
      <c r="D69" s="52"/>
      <c r="H69" s="54"/>
    </row>
    <row r="70" spans="1:8" ht="41.4">
      <c r="A70" s="43" t="s">
        <v>118</v>
      </c>
      <c r="D70" s="52"/>
      <c r="H70" s="54"/>
    </row>
    <row r="71" spans="1:8" ht="13.8">
      <c r="A71" s="43"/>
      <c r="D71" s="52"/>
      <c r="H71" s="54"/>
    </row>
    <row r="72" spans="1:8" ht="303.60000000000002">
      <c r="A72" s="43" t="s">
        <v>119</v>
      </c>
      <c r="D72" s="52"/>
      <c r="H72" s="54"/>
    </row>
    <row r="73" spans="1:8" ht="13.8">
      <c r="A73" s="43"/>
      <c r="D73" s="52"/>
      <c r="H73" s="54"/>
    </row>
    <row r="74" spans="1:8" ht="96.6">
      <c r="A74" s="43" t="s">
        <v>120</v>
      </c>
      <c r="D74" s="52"/>
      <c r="H74" s="54"/>
    </row>
    <row r="75" spans="1:8" ht="13.8">
      <c r="A75" s="43"/>
      <c r="D75" s="52"/>
      <c r="H75" s="54"/>
    </row>
    <row r="76" spans="1:8" ht="138">
      <c r="A76" s="43" t="s">
        <v>121</v>
      </c>
      <c r="D76" s="52"/>
      <c r="H76" s="54"/>
    </row>
    <row r="77" spans="1:8" ht="13.8">
      <c r="A77" s="43"/>
      <c r="D77" s="52"/>
      <c r="H77" s="54"/>
    </row>
    <row r="78" spans="1:8" ht="82.8">
      <c r="A78" s="43" t="s">
        <v>122</v>
      </c>
      <c r="D78" s="52"/>
      <c r="H78" s="54"/>
    </row>
    <row r="79" spans="1:8" ht="13.8">
      <c r="A79" s="43"/>
      <c r="D79" s="52"/>
      <c r="H79" s="54"/>
    </row>
    <row r="80" spans="1:8" ht="220.8">
      <c r="A80" s="43" t="s">
        <v>123</v>
      </c>
      <c r="D80" s="52"/>
      <c r="H80" s="54"/>
    </row>
  </sheetData>
  <mergeCells count="6">
    <mergeCell ref="C30:H30"/>
    <mergeCell ref="B2:G2"/>
    <mergeCell ref="B3:G3"/>
    <mergeCell ref="B4:G4"/>
    <mergeCell ref="B5:G5"/>
    <mergeCell ref="B6:G6"/>
  </mergeCells>
  <pageMargins left="0.7" right="0.7" top="0.75" bottom="0.75" header="0.3" footer="0.3"/>
  <pageSetup paperSize="9" scale="51"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F2252-5D39-4E74-AE0D-00180F18A3EA}">
  <dimension ref="A2:H84"/>
  <sheetViews>
    <sheetView view="pageBreakPreview" topLeftCell="B19" zoomScale="99" zoomScaleNormal="100" zoomScaleSheetLayoutView="99" workbookViewId="0">
      <selection activeCell="E36" sqref="E36"/>
    </sheetView>
  </sheetViews>
  <sheetFormatPr defaultColWidth="9.109375" defaultRowHeight="13.2"/>
  <cols>
    <col min="1" max="1" width="5.44140625" style="52" hidden="1" customWidth="1"/>
    <col min="2" max="2" width="15.6640625" style="52" customWidth="1"/>
    <col min="3" max="3" width="69.21875" style="52" customWidth="1"/>
    <col min="4" max="5" width="15.6640625" style="19" customWidth="1"/>
    <col min="6" max="6" width="22.88671875" style="19" customWidth="1"/>
    <col min="7" max="7" width="25.5546875" style="19" customWidth="1"/>
    <col min="8" max="8" width="9.109375" style="52" customWidth="1"/>
    <col min="9" max="16384" width="9.109375" style="52"/>
  </cols>
  <sheetData>
    <row r="2" spans="1:7" s="3" customFormat="1" ht="20.100000000000001" customHeight="1">
      <c r="B2" s="213" t="str">
        <f>Foundations!B2</f>
        <v>Ntabankulu Local Municipality</v>
      </c>
      <c r="C2" s="213"/>
      <c r="D2" s="213"/>
      <c r="E2" s="213"/>
      <c r="F2" s="213"/>
      <c r="G2" s="213"/>
    </row>
    <row r="3" spans="1:7" s="3" customFormat="1" ht="20.100000000000001" customHeight="1">
      <c r="B3" s="213"/>
      <c r="C3" s="213"/>
      <c r="D3" s="213"/>
      <c r="E3" s="213"/>
      <c r="F3" s="213"/>
      <c r="G3" s="213"/>
    </row>
    <row r="4" spans="1:7" s="3" customFormat="1" ht="20.100000000000001" customHeight="1">
      <c r="B4" s="213" t="str">
        <f>Foundations!B4</f>
        <v>CONSTRUCTION OF RHWANTSANA COMMUNITY HALL IN WARD 04</v>
      </c>
      <c r="C4" s="213"/>
      <c r="D4" s="213"/>
      <c r="E4" s="213"/>
      <c r="F4" s="213"/>
      <c r="G4" s="213"/>
    </row>
    <row r="5" spans="1:7" s="3" customFormat="1" ht="20.100000000000001" customHeight="1">
      <c r="B5" s="213"/>
      <c r="C5" s="213"/>
      <c r="D5" s="213"/>
      <c r="E5" s="213"/>
      <c r="F5" s="213"/>
      <c r="G5" s="213"/>
    </row>
    <row r="6" spans="1:7" s="3" customFormat="1" ht="20.100000000000001" customHeight="1">
      <c r="B6" s="215" t="s">
        <v>966</v>
      </c>
      <c r="C6" s="215"/>
      <c r="D6" s="215"/>
      <c r="E6" s="215"/>
      <c r="F6" s="215"/>
      <c r="G6" s="215"/>
    </row>
    <row r="7" spans="1:7" s="3" customFormat="1" ht="20.100000000000001" customHeight="1" thickBot="1">
      <c r="D7" s="13"/>
      <c r="E7" s="13"/>
      <c r="F7" s="13"/>
      <c r="G7" s="19"/>
    </row>
    <row r="8" spans="1:7" s="29" customFormat="1" ht="33.6" customHeight="1" thickBot="1">
      <c r="B8" s="30" t="s">
        <v>602</v>
      </c>
      <c r="C8" s="31" t="s">
        <v>603</v>
      </c>
      <c r="D8" s="31" t="s">
        <v>575</v>
      </c>
      <c r="E8" s="31" t="s">
        <v>1</v>
      </c>
      <c r="F8" s="31" t="s">
        <v>2</v>
      </c>
      <c r="G8" s="32" t="s">
        <v>604</v>
      </c>
    </row>
    <row r="9" spans="1:7" s="29" customFormat="1" ht="20.100000000000001" customHeight="1">
      <c r="B9" s="33"/>
      <c r="C9" s="34"/>
      <c r="D9" s="34"/>
      <c r="E9" s="34"/>
      <c r="F9" s="34"/>
      <c r="G9" s="35"/>
    </row>
    <row r="10" spans="1:7" s="29" customFormat="1" ht="20.100000000000001" customHeight="1">
      <c r="A10" s="29">
        <v>2642</v>
      </c>
      <c r="B10" s="37" t="s">
        <v>605</v>
      </c>
      <c r="C10" s="38" t="s">
        <v>967</v>
      </c>
      <c r="D10" s="39"/>
      <c r="E10" s="40"/>
      <c r="F10" s="40" t="s">
        <v>605</v>
      </c>
      <c r="G10" s="41" t="s">
        <v>605</v>
      </c>
    </row>
    <row r="11" spans="1:7" s="29" customFormat="1" ht="20.100000000000001" customHeight="1">
      <c r="B11" s="37" t="s">
        <v>605</v>
      </c>
      <c r="C11" s="38" t="s">
        <v>968</v>
      </c>
      <c r="D11" s="39"/>
      <c r="E11" s="40"/>
      <c r="F11" s="40" t="s">
        <v>605</v>
      </c>
      <c r="G11" s="41" t="s">
        <v>605</v>
      </c>
    </row>
    <row r="12" spans="1:7" s="29" customFormat="1" ht="20.100000000000001" customHeight="1">
      <c r="A12" s="29">
        <v>2644</v>
      </c>
      <c r="B12" s="37" t="s">
        <v>605</v>
      </c>
      <c r="C12" s="38" t="s">
        <v>314</v>
      </c>
      <c r="D12" s="39"/>
      <c r="E12" s="40"/>
      <c r="F12" s="40" t="s">
        <v>605</v>
      </c>
      <c r="G12" s="41" t="s">
        <v>605</v>
      </c>
    </row>
    <row r="13" spans="1:7" s="29" customFormat="1" ht="20.100000000000001" customHeight="1">
      <c r="B13" s="37"/>
      <c r="C13" s="38"/>
      <c r="D13" s="39"/>
      <c r="E13" s="40"/>
      <c r="F13" s="40"/>
      <c r="G13" s="41"/>
    </row>
    <row r="14" spans="1:7" s="29" customFormat="1" ht="20.100000000000001" customHeight="1">
      <c r="B14" s="37"/>
      <c r="C14" s="38"/>
      <c r="D14" s="39"/>
      <c r="E14" s="40"/>
      <c r="F14" s="40"/>
      <c r="G14" s="41"/>
    </row>
    <row r="15" spans="1:7" s="29" customFormat="1" ht="20.100000000000001" customHeight="1">
      <c r="B15" s="37"/>
      <c r="C15" s="38" t="s">
        <v>136</v>
      </c>
      <c r="D15" s="39"/>
      <c r="E15" s="40"/>
      <c r="F15" s="40"/>
      <c r="G15" s="41"/>
    </row>
    <row r="16" spans="1:7" s="29" customFormat="1" ht="20.100000000000001" customHeight="1">
      <c r="B16" s="37"/>
      <c r="C16" s="43"/>
      <c r="D16" s="39"/>
      <c r="E16" s="40"/>
      <c r="F16" s="40"/>
      <c r="G16" s="41"/>
    </row>
    <row r="17" spans="2:7" s="29" customFormat="1" ht="20.100000000000001" customHeight="1">
      <c r="B17" s="37"/>
      <c r="C17" s="42" t="s">
        <v>137</v>
      </c>
      <c r="D17" s="39"/>
      <c r="E17" s="40"/>
      <c r="F17" s="40"/>
      <c r="G17" s="41"/>
    </row>
    <row r="18" spans="2:7" s="29" customFormat="1" ht="20.100000000000001" customHeight="1">
      <c r="B18" s="37"/>
      <c r="C18" s="44" t="s">
        <v>585</v>
      </c>
      <c r="D18" s="39" t="s">
        <v>24</v>
      </c>
      <c r="E18" s="40">
        <v>417</v>
      </c>
      <c r="F18" s="40"/>
      <c r="G18" s="41"/>
    </row>
    <row r="19" spans="2:7" s="29" customFormat="1" ht="20.100000000000001" customHeight="1">
      <c r="B19" s="37"/>
      <c r="C19" s="43"/>
      <c r="D19" s="39"/>
      <c r="E19" s="40"/>
      <c r="F19" s="40"/>
      <c r="G19" s="41"/>
    </row>
    <row r="20" spans="2:7" s="29" customFormat="1" ht="20.100000000000001" customHeight="1">
      <c r="B20" s="37"/>
      <c r="C20" s="38" t="s">
        <v>138</v>
      </c>
      <c r="D20" s="39"/>
      <c r="E20" s="40"/>
      <c r="F20" s="40"/>
      <c r="G20" s="41"/>
    </row>
    <row r="21" spans="2:7" s="29" customFormat="1" ht="20.100000000000001" customHeight="1">
      <c r="B21" s="37"/>
      <c r="C21" s="43"/>
      <c r="D21" s="39"/>
      <c r="E21" s="40"/>
      <c r="F21" s="40"/>
      <c r="G21" s="41"/>
    </row>
    <row r="22" spans="2:7" s="29" customFormat="1" ht="20.100000000000001" customHeight="1">
      <c r="B22" s="37"/>
      <c r="C22" s="42" t="s">
        <v>139</v>
      </c>
      <c r="D22" s="39"/>
      <c r="E22" s="40"/>
      <c r="F22" s="40"/>
      <c r="G22" s="41"/>
    </row>
    <row r="23" spans="2:7" s="29" customFormat="1" ht="20.100000000000001" customHeight="1">
      <c r="B23" s="37"/>
      <c r="C23" s="44" t="s">
        <v>140</v>
      </c>
      <c r="D23" s="39" t="s">
        <v>24</v>
      </c>
      <c r="E23" s="40">
        <v>450</v>
      </c>
      <c r="F23" s="40"/>
      <c r="G23" s="41"/>
    </row>
    <row r="24" spans="2:7" s="29" customFormat="1" ht="20.100000000000001" customHeight="1">
      <c r="B24" s="37"/>
      <c r="C24" s="44" t="s">
        <v>141</v>
      </c>
      <c r="D24" s="39" t="s">
        <v>969</v>
      </c>
      <c r="E24" s="40">
        <v>50</v>
      </c>
      <c r="F24" s="40"/>
      <c r="G24" s="41"/>
    </row>
    <row r="25" spans="2:7" s="29" customFormat="1" ht="20.100000000000001" customHeight="1">
      <c r="B25" s="37"/>
      <c r="C25" s="43"/>
      <c r="D25" s="39"/>
      <c r="E25" s="40"/>
      <c r="F25" s="40"/>
      <c r="G25" s="41"/>
    </row>
    <row r="26" spans="2:7" s="29" customFormat="1" ht="20.100000000000001" customHeight="1">
      <c r="B26" s="37"/>
      <c r="C26" s="38" t="s">
        <v>142</v>
      </c>
      <c r="D26" s="39"/>
      <c r="E26" s="40"/>
      <c r="F26" s="40"/>
      <c r="G26" s="41"/>
    </row>
    <row r="27" spans="2:7" s="29" customFormat="1" ht="20.100000000000001" customHeight="1">
      <c r="B27" s="37"/>
      <c r="C27" s="38"/>
      <c r="D27" s="39"/>
      <c r="E27" s="40"/>
      <c r="F27" s="40"/>
      <c r="G27" s="41"/>
    </row>
    <row r="28" spans="2:7" s="29" customFormat="1" ht="20.100000000000001" customHeight="1">
      <c r="B28" s="37"/>
      <c r="C28" s="42" t="s">
        <v>139</v>
      </c>
      <c r="D28" s="39"/>
      <c r="E28" s="40"/>
      <c r="F28" s="40"/>
      <c r="G28" s="41"/>
    </row>
    <row r="29" spans="2:7" s="29" customFormat="1" ht="20.100000000000001" customHeight="1">
      <c r="B29" s="37"/>
      <c r="C29" s="44" t="s">
        <v>143</v>
      </c>
      <c r="D29" s="39" t="s">
        <v>24</v>
      </c>
      <c r="E29" s="40">
        <v>200</v>
      </c>
      <c r="F29" s="40"/>
      <c r="G29" s="41"/>
    </row>
    <row r="30" spans="2:7" s="29" customFormat="1" ht="20.100000000000001" customHeight="1">
      <c r="B30" s="37"/>
      <c r="C30" s="44" t="s">
        <v>141</v>
      </c>
      <c r="D30" s="39" t="s">
        <v>969</v>
      </c>
      <c r="E30" s="40">
        <v>30</v>
      </c>
      <c r="F30" s="40"/>
      <c r="G30" s="41"/>
    </row>
    <row r="31" spans="2:7" s="29" customFormat="1" ht="20.100000000000001" customHeight="1">
      <c r="B31" s="37"/>
      <c r="C31" s="43"/>
      <c r="D31" s="39"/>
      <c r="E31" s="40"/>
      <c r="F31" s="40"/>
      <c r="G31" s="41"/>
    </row>
    <row r="32" spans="2:7" s="29" customFormat="1" ht="20.100000000000001" customHeight="1" thickBot="1">
      <c r="B32" s="37"/>
      <c r="C32" s="44"/>
      <c r="D32" s="39"/>
      <c r="E32" s="40"/>
      <c r="F32" s="40"/>
      <c r="G32" s="41"/>
    </row>
    <row r="33" spans="1:8" s="29" customFormat="1" ht="20.100000000000001" customHeight="1" thickBot="1">
      <c r="A33" s="45"/>
      <c r="B33" s="46"/>
      <c r="C33" s="47" t="s">
        <v>726</v>
      </c>
      <c r="D33" s="48"/>
      <c r="E33" s="49"/>
      <c r="F33" s="49"/>
      <c r="G33" s="50"/>
      <c r="H33" s="36"/>
    </row>
    <row r="34" spans="1:8" s="3" customFormat="1" ht="20.100000000000001" customHeight="1">
      <c r="A34" s="43" t="s">
        <v>99</v>
      </c>
      <c r="C34" s="216"/>
      <c r="D34" s="216"/>
      <c r="E34" s="216"/>
      <c r="F34" s="216"/>
      <c r="G34" s="216"/>
      <c r="H34" s="216"/>
    </row>
    <row r="35" spans="1:8" ht="20.100000000000001" customHeight="1">
      <c r="A35" s="43"/>
      <c r="D35" s="52"/>
      <c r="H35" s="36"/>
    </row>
    <row r="36" spans="1:8" ht="20.100000000000001" customHeight="1">
      <c r="A36" s="43" t="s">
        <v>100</v>
      </c>
      <c r="D36" s="52"/>
      <c r="H36" s="36"/>
    </row>
    <row r="37" spans="1:8" ht="20.100000000000001" customHeight="1">
      <c r="A37" s="43"/>
      <c r="D37" s="52"/>
      <c r="H37" s="36"/>
    </row>
    <row r="38" spans="1:8" ht="20.100000000000001" customHeight="1">
      <c r="A38" s="43" t="s">
        <v>101</v>
      </c>
      <c r="D38" s="52"/>
      <c r="H38" s="36"/>
    </row>
    <row r="39" spans="1:8" ht="20.100000000000001" customHeight="1">
      <c r="A39" s="43"/>
      <c r="D39" s="52"/>
      <c r="H39" s="36"/>
    </row>
    <row r="40" spans="1:8" ht="20.100000000000001" customHeight="1">
      <c r="A40" s="43" t="s">
        <v>102</v>
      </c>
      <c r="D40" s="52"/>
      <c r="H40" s="36"/>
    </row>
    <row r="41" spans="1:8" ht="20.100000000000001" customHeight="1">
      <c r="A41" s="43"/>
      <c r="D41" s="52"/>
      <c r="H41" s="36"/>
    </row>
    <row r="42" spans="1:8" ht="20.100000000000001" customHeight="1">
      <c r="A42" s="43" t="s">
        <v>103</v>
      </c>
      <c r="D42" s="52"/>
      <c r="H42" s="36"/>
    </row>
    <row r="43" spans="1:8" ht="20.100000000000001" customHeight="1">
      <c r="A43" s="43"/>
      <c r="D43" s="52"/>
      <c r="H43" s="36"/>
    </row>
    <row r="44" spans="1:8" ht="20.100000000000001" customHeight="1">
      <c r="A44" s="43" t="s">
        <v>104</v>
      </c>
      <c r="D44" s="52"/>
      <c r="H44" s="36"/>
    </row>
    <row r="45" spans="1:8" ht="20.100000000000001" customHeight="1">
      <c r="A45" s="43"/>
      <c r="D45" s="52"/>
      <c r="H45" s="36"/>
    </row>
    <row r="46" spans="1:8" ht="20.100000000000001" customHeight="1">
      <c r="A46" s="43" t="s">
        <v>105</v>
      </c>
      <c r="D46" s="52"/>
      <c r="H46" s="36"/>
    </row>
    <row r="47" spans="1:8" ht="20.100000000000001" customHeight="1">
      <c r="A47" s="43"/>
      <c r="D47" s="52"/>
      <c r="H47" s="36"/>
    </row>
    <row r="48" spans="1:8" ht="20.100000000000001" customHeight="1">
      <c r="A48" s="43" t="s">
        <v>106</v>
      </c>
      <c r="D48" s="52"/>
      <c r="H48" s="36"/>
    </row>
    <row r="49" spans="1:8" ht="20.100000000000001" customHeight="1">
      <c r="A49" s="43"/>
      <c r="D49" s="52"/>
      <c r="H49" s="36"/>
    </row>
    <row r="50" spans="1:8" ht="20.100000000000001" customHeight="1">
      <c r="A50" s="43" t="s">
        <v>107</v>
      </c>
      <c r="D50" s="52"/>
      <c r="H50" s="36"/>
    </row>
    <row r="51" spans="1:8" ht="20.100000000000001" customHeight="1">
      <c r="A51" s="43"/>
      <c r="D51" s="52"/>
      <c r="H51" s="36"/>
    </row>
    <row r="52" spans="1:8" ht="20.100000000000001" customHeight="1">
      <c r="A52" s="43" t="s">
        <v>108</v>
      </c>
      <c r="D52" s="52"/>
      <c r="H52" s="36"/>
    </row>
    <row r="53" spans="1:8" ht="20.100000000000001" customHeight="1">
      <c r="A53" s="43"/>
      <c r="D53" s="52"/>
      <c r="H53" s="36"/>
    </row>
    <row r="54" spans="1:8" ht="20.100000000000001" customHeight="1">
      <c r="A54" s="43" t="s">
        <v>109</v>
      </c>
      <c r="D54" s="52"/>
      <c r="H54" s="28"/>
    </row>
    <row r="55" spans="1:8" ht="13.8">
      <c r="A55" s="43"/>
      <c r="D55" s="52"/>
      <c r="H55" s="54"/>
    </row>
    <row r="56" spans="1:8" ht="110.4">
      <c r="A56" s="43" t="s">
        <v>110</v>
      </c>
      <c r="D56" s="52"/>
      <c r="H56" s="54"/>
    </row>
    <row r="57" spans="1:8" ht="13.8">
      <c r="A57" s="43"/>
      <c r="D57" s="52"/>
      <c r="H57" s="54"/>
    </row>
    <row r="58" spans="1:8" ht="82.8">
      <c r="A58" s="43" t="s">
        <v>111</v>
      </c>
      <c r="D58" s="52"/>
      <c r="H58" s="54"/>
    </row>
    <row r="59" spans="1:8" ht="13.8">
      <c r="A59" s="43"/>
      <c r="D59" s="52"/>
      <c r="H59" s="54"/>
    </row>
    <row r="60" spans="1:8" ht="55.2">
      <c r="A60" s="43" t="s">
        <v>108</v>
      </c>
      <c r="D60" s="52"/>
      <c r="H60" s="54"/>
    </row>
    <row r="61" spans="1:8" ht="13.8">
      <c r="A61" s="43"/>
      <c r="D61" s="52"/>
      <c r="H61" s="54"/>
    </row>
    <row r="62" spans="1:8" ht="409.6">
      <c r="A62" s="43" t="s">
        <v>112</v>
      </c>
      <c r="D62" s="52"/>
      <c r="H62" s="54"/>
    </row>
    <row r="63" spans="1:8" ht="13.8">
      <c r="A63" s="43"/>
      <c r="D63" s="52"/>
      <c r="H63" s="54"/>
    </row>
    <row r="64" spans="1:8" ht="27.6">
      <c r="A64" s="43" t="s">
        <v>113</v>
      </c>
      <c r="D64" s="52"/>
      <c r="H64" s="54"/>
    </row>
    <row r="65" spans="1:8" ht="13.8">
      <c r="A65" s="43"/>
      <c r="D65" s="52"/>
      <c r="H65" s="54"/>
    </row>
    <row r="66" spans="1:8" ht="345">
      <c r="A66" s="43" t="s">
        <v>114</v>
      </c>
      <c r="D66" s="52"/>
      <c r="H66" s="54"/>
    </row>
    <row r="67" spans="1:8" ht="13.8">
      <c r="A67" s="43"/>
      <c r="D67" s="52"/>
      <c r="H67" s="54"/>
    </row>
    <row r="68" spans="1:8" ht="41.4">
      <c r="A68" s="43" t="s">
        <v>115</v>
      </c>
      <c r="D68" s="52"/>
      <c r="H68" s="54"/>
    </row>
    <row r="69" spans="1:8" ht="13.8">
      <c r="A69" s="43"/>
      <c r="D69" s="52"/>
      <c r="H69" s="54"/>
    </row>
    <row r="70" spans="1:8" ht="82.8">
      <c r="A70" s="43" t="s">
        <v>116</v>
      </c>
      <c r="D70" s="52"/>
      <c r="H70" s="54"/>
    </row>
    <row r="71" spans="1:8" ht="13.8">
      <c r="A71" s="43"/>
      <c r="D71" s="52"/>
      <c r="H71" s="54"/>
    </row>
    <row r="72" spans="1:8" ht="96.6">
      <c r="A72" s="43" t="s">
        <v>117</v>
      </c>
      <c r="D72" s="52"/>
      <c r="H72" s="54"/>
    </row>
    <row r="73" spans="1:8" ht="13.8">
      <c r="A73" s="43"/>
      <c r="D73" s="52"/>
      <c r="H73" s="54"/>
    </row>
    <row r="74" spans="1:8" ht="41.4">
      <c r="A74" s="43" t="s">
        <v>118</v>
      </c>
      <c r="D74" s="52"/>
      <c r="H74" s="54"/>
    </row>
    <row r="75" spans="1:8" ht="13.8">
      <c r="A75" s="43"/>
      <c r="D75" s="52"/>
      <c r="H75" s="54"/>
    </row>
    <row r="76" spans="1:8" ht="303.60000000000002">
      <c r="A76" s="43" t="s">
        <v>119</v>
      </c>
      <c r="D76" s="52"/>
      <c r="H76" s="54"/>
    </row>
    <row r="77" spans="1:8" ht="13.8">
      <c r="A77" s="43"/>
      <c r="D77" s="52"/>
      <c r="H77" s="54"/>
    </row>
    <row r="78" spans="1:8" ht="96.6">
      <c r="A78" s="43" t="s">
        <v>120</v>
      </c>
      <c r="D78" s="52"/>
      <c r="H78" s="54"/>
    </row>
    <row r="79" spans="1:8" ht="13.8">
      <c r="A79" s="43"/>
      <c r="D79" s="52"/>
      <c r="H79" s="54"/>
    </row>
    <row r="80" spans="1:8" ht="138">
      <c r="A80" s="43" t="s">
        <v>121</v>
      </c>
      <c r="D80" s="52"/>
      <c r="H80" s="54"/>
    </row>
    <row r="81" spans="1:8" ht="13.8">
      <c r="A81" s="43"/>
      <c r="D81" s="52"/>
      <c r="H81" s="54"/>
    </row>
    <row r="82" spans="1:8" ht="82.8">
      <c r="A82" s="43" t="s">
        <v>122</v>
      </c>
      <c r="D82" s="52"/>
      <c r="H82" s="54"/>
    </row>
    <row r="83" spans="1:8" ht="13.8">
      <c r="A83" s="43"/>
      <c r="D83" s="52"/>
      <c r="H83" s="54"/>
    </row>
    <row r="84" spans="1:8" ht="220.8">
      <c r="A84" s="43" t="s">
        <v>123</v>
      </c>
      <c r="D84" s="52"/>
      <c r="H84" s="54"/>
    </row>
  </sheetData>
  <mergeCells count="6">
    <mergeCell ref="C34:H34"/>
    <mergeCell ref="B2:G2"/>
    <mergeCell ref="B3:G3"/>
    <mergeCell ref="B4:G4"/>
    <mergeCell ref="B5:G5"/>
    <mergeCell ref="B6:G6"/>
  </mergeCells>
  <pageMargins left="0.7" right="0.7" top="0.75" bottom="0.75" header="0.3" footer="0.3"/>
  <pageSetup paperSize="9" scale="51"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17B1-C10F-4371-BBF2-F1C0817CAA5E}">
  <dimension ref="A2:G78"/>
  <sheetViews>
    <sheetView view="pageBreakPreview" topLeftCell="B13" zoomScale="102" zoomScaleNormal="100" zoomScaleSheetLayoutView="102" workbookViewId="0">
      <selection activeCell="B10" sqref="A10:IV10"/>
    </sheetView>
  </sheetViews>
  <sheetFormatPr defaultColWidth="9.109375" defaultRowHeight="13.2"/>
  <cols>
    <col min="1" max="1" width="5.44140625" style="52" hidden="1" customWidth="1"/>
    <col min="2" max="2" width="15.6640625" style="52" customWidth="1"/>
    <col min="3" max="3" width="69.21875" style="52" customWidth="1"/>
    <col min="4" max="5" width="15.6640625" style="19" customWidth="1"/>
    <col min="6" max="6" width="22.88671875" style="19" customWidth="1"/>
    <col min="7" max="7" width="25.5546875" style="19" customWidth="1"/>
    <col min="8" max="16384" width="9.109375" style="52"/>
  </cols>
  <sheetData>
    <row r="2" spans="1:7" s="3" customFormat="1" ht="20.100000000000001" customHeight="1">
      <c r="B2" s="213" t="str">
        <f>Foundations!B2</f>
        <v>Ntabankulu Local Municipality</v>
      </c>
      <c r="C2" s="213"/>
      <c r="D2" s="213"/>
      <c r="E2" s="213"/>
      <c r="F2" s="213"/>
      <c r="G2" s="213"/>
    </row>
    <row r="3" spans="1:7" s="3" customFormat="1" ht="20.100000000000001" customHeight="1">
      <c r="B3" s="213"/>
      <c r="C3" s="213"/>
      <c r="D3" s="213"/>
      <c r="E3" s="213"/>
      <c r="F3" s="213"/>
      <c r="G3" s="213"/>
    </row>
    <row r="4" spans="1:7" s="3" customFormat="1" ht="20.100000000000001" customHeight="1">
      <c r="B4" s="213" t="str">
        <f>Foundations!B4</f>
        <v>CONSTRUCTION OF RHWANTSANA COMMUNITY HALL IN WARD 04</v>
      </c>
      <c r="C4" s="213"/>
      <c r="D4" s="213"/>
      <c r="E4" s="213"/>
      <c r="F4" s="213"/>
      <c r="G4" s="213"/>
    </row>
    <row r="5" spans="1:7" s="3" customFormat="1" ht="20.100000000000001" customHeight="1">
      <c r="B5" s="213"/>
      <c r="C5" s="213"/>
      <c r="D5" s="213"/>
      <c r="E5" s="213"/>
      <c r="F5" s="213"/>
      <c r="G5" s="213"/>
    </row>
    <row r="6" spans="1:7" s="3" customFormat="1" ht="20.100000000000001" customHeight="1">
      <c r="B6" s="215" t="s">
        <v>970</v>
      </c>
      <c r="C6" s="215"/>
      <c r="D6" s="215"/>
      <c r="E6" s="215"/>
      <c r="F6" s="215"/>
      <c r="G6" s="215"/>
    </row>
    <row r="7" spans="1:7" s="3" customFormat="1" ht="20.100000000000001" customHeight="1" thickBot="1">
      <c r="D7" s="13"/>
      <c r="E7" s="13"/>
      <c r="F7" s="13"/>
      <c r="G7" s="19"/>
    </row>
    <row r="8" spans="1:7" s="29" customFormat="1" ht="39.9" customHeight="1" thickBot="1">
      <c r="B8" s="50" t="s">
        <v>602</v>
      </c>
      <c r="C8" s="49" t="s">
        <v>603</v>
      </c>
      <c r="D8" s="31" t="s">
        <v>575</v>
      </c>
      <c r="E8" s="31" t="s">
        <v>1</v>
      </c>
      <c r="F8" s="31" t="s">
        <v>2</v>
      </c>
      <c r="G8" s="32" t="s">
        <v>604</v>
      </c>
    </row>
    <row r="9" spans="1:7" s="29" customFormat="1" ht="20.100000000000001" customHeight="1">
      <c r="B9" s="33"/>
      <c r="C9" s="34"/>
      <c r="D9" s="34"/>
      <c r="E9" s="34"/>
      <c r="F9" s="34"/>
      <c r="G9" s="35"/>
    </row>
    <row r="10" spans="1:7" s="29" customFormat="1" ht="20.100000000000001" customHeight="1">
      <c r="A10" s="29">
        <v>2642</v>
      </c>
      <c r="B10" s="37" t="s">
        <v>605</v>
      </c>
      <c r="C10" s="38" t="s">
        <v>971</v>
      </c>
      <c r="D10" s="39"/>
      <c r="E10" s="40"/>
      <c r="F10" s="40" t="s">
        <v>605</v>
      </c>
      <c r="G10" s="41" t="s">
        <v>605</v>
      </c>
    </row>
    <row r="11" spans="1:7" s="29" customFormat="1" ht="20.100000000000001" customHeight="1">
      <c r="B11" s="37" t="s">
        <v>605</v>
      </c>
      <c r="C11" s="38" t="s">
        <v>972</v>
      </c>
      <c r="D11" s="39"/>
      <c r="E11" s="40"/>
      <c r="F11" s="40" t="s">
        <v>605</v>
      </c>
      <c r="G11" s="41" t="s">
        <v>605</v>
      </c>
    </row>
    <row r="12" spans="1:7" s="29" customFormat="1" ht="20.100000000000001" customHeight="1">
      <c r="A12" s="29">
        <v>2644</v>
      </c>
      <c r="B12" s="37" t="s">
        <v>605</v>
      </c>
      <c r="C12" s="38" t="s">
        <v>600</v>
      </c>
      <c r="D12" s="39"/>
      <c r="E12" s="40"/>
      <c r="F12" s="40" t="s">
        <v>605</v>
      </c>
      <c r="G12" s="41" t="s">
        <v>605</v>
      </c>
    </row>
    <row r="13" spans="1:7" s="29" customFormat="1" ht="20.100000000000001" customHeight="1">
      <c r="B13" s="37"/>
      <c r="C13" s="38"/>
      <c r="D13" s="39"/>
      <c r="E13" s="40"/>
      <c r="F13" s="40"/>
      <c r="G13" s="41"/>
    </row>
    <row r="14" spans="1:7" s="29" customFormat="1" ht="20.100000000000001" customHeight="1">
      <c r="B14" s="37"/>
      <c r="C14" s="38"/>
      <c r="D14" s="39"/>
      <c r="E14" s="40"/>
      <c r="F14" s="40"/>
      <c r="G14" s="41"/>
    </row>
    <row r="15" spans="1:7" s="29" customFormat="1" ht="20.100000000000001" customHeight="1">
      <c r="B15" s="37"/>
      <c r="C15" s="38" t="s">
        <v>144</v>
      </c>
      <c r="D15" s="39"/>
      <c r="E15" s="40"/>
      <c r="F15" s="40"/>
      <c r="G15" s="41"/>
    </row>
    <row r="16" spans="1:7" s="29" customFormat="1" ht="20.100000000000001" customHeight="1">
      <c r="B16" s="37"/>
      <c r="C16" s="43"/>
      <c r="D16" s="39"/>
      <c r="E16" s="40"/>
      <c r="F16" s="40"/>
      <c r="G16" s="41"/>
    </row>
    <row r="17" spans="1:7" s="29" customFormat="1" ht="27.6" customHeight="1">
      <c r="B17" s="37"/>
      <c r="C17" s="42" t="s">
        <v>973</v>
      </c>
      <c r="D17" s="39"/>
      <c r="E17" s="40"/>
      <c r="F17" s="40"/>
      <c r="G17" s="41"/>
    </row>
    <row r="18" spans="1:7" s="29" customFormat="1" ht="20.100000000000001" customHeight="1">
      <c r="B18" s="37"/>
      <c r="C18" s="44" t="s">
        <v>143</v>
      </c>
      <c r="D18" s="39" t="s">
        <v>24</v>
      </c>
      <c r="E18" s="40">
        <v>30</v>
      </c>
      <c r="F18" s="40"/>
      <c r="G18" s="41"/>
    </row>
    <row r="19" spans="1:7" s="29" customFormat="1" ht="20.100000000000001" customHeight="1">
      <c r="B19" s="37"/>
      <c r="C19" s="44" t="s">
        <v>145</v>
      </c>
      <c r="D19" s="39" t="s">
        <v>24</v>
      </c>
      <c r="E19" s="40">
        <v>10</v>
      </c>
      <c r="F19" s="40"/>
      <c r="G19" s="41"/>
    </row>
    <row r="20" spans="1:7" s="29" customFormat="1" ht="20.100000000000001" customHeight="1">
      <c r="B20" s="37"/>
      <c r="C20" s="43"/>
      <c r="D20" s="39"/>
      <c r="E20" s="40"/>
      <c r="F20" s="40"/>
      <c r="G20" s="41"/>
    </row>
    <row r="21" spans="1:7" s="29" customFormat="1" ht="20.100000000000001" customHeight="1">
      <c r="B21" s="37"/>
      <c r="C21" s="38" t="s">
        <v>146</v>
      </c>
      <c r="D21" s="39"/>
      <c r="E21" s="40"/>
      <c r="F21" s="40"/>
      <c r="G21" s="41"/>
    </row>
    <row r="22" spans="1:7" s="29" customFormat="1" ht="20.100000000000001" customHeight="1">
      <c r="B22" s="37"/>
      <c r="C22" s="43"/>
      <c r="D22" s="39"/>
      <c r="E22" s="40"/>
      <c r="F22" s="40"/>
      <c r="G22" s="41"/>
    </row>
    <row r="23" spans="1:7" s="29" customFormat="1" ht="20.100000000000001" customHeight="1">
      <c r="B23" s="37"/>
      <c r="C23" s="42" t="s">
        <v>988</v>
      </c>
      <c r="D23" s="39"/>
      <c r="E23" s="40"/>
      <c r="F23" s="40"/>
      <c r="G23" s="41"/>
    </row>
    <row r="24" spans="1:7" s="29" customFormat="1" ht="20.100000000000001" customHeight="1">
      <c r="B24" s="37"/>
      <c r="C24" s="44" t="s">
        <v>147</v>
      </c>
      <c r="D24" s="39" t="s">
        <v>24</v>
      </c>
      <c r="E24" s="40">
        <v>417</v>
      </c>
      <c r="F24" s="40"/>
      <c r="G24" s="41"/>
    </row>
    <row r="25" spans="1:7" s="29" customFormat="1" ht="20.100000000000001" customHeight="1">
      <c r="B25" s="37"/>
      <c r="C25" s="38"/>
      <c r="D25" s="39"/>
      <c r="E25" s="40"/>
      <c r="F25" s="40"/>
      <c r="G25" s="41"/>
    </row>
    <row r="26" spans="1:7" s="29" customFormat="1" ht="20.100000000000001" customHeight="1" thickBot="1">
      <c r="B26" s="37"/>
      <c r="C26" s="44"/>
      <c r="D26" s="39"/>
      <c r="E26" s="40"/>
      <c r="F26" s="40"/>
      <c r="G26" s="41"/>
    </row>
    <row r="27" spans="1:7" s="29" customFormat="1" ht="20.100000000000001" customHeight="1" thickBot="1">
      <c r="A27" s="45"/>
      <c r="B27" s="46"/>
      <c r="C27" s="47" t="s">
        <v>726</v>
      </c>
      <c r="D27" s="48"/>
      <c r="E27" s="49"/>
      <c r="F27" s="49"/>
      <c r="G27" s="50"/>
    </row>
    <row r="28" spans="1:7" s="3" customFormat="1" ht="20.100000000000001" customHeight="1">
      <c r="A28" s="43" t="s">
        <v>99</v>
      </c>
      <c r="C28" s="216"/>
      <c r="D28" s="216"/>
      <c r="E28" s="216"/>
      <c r="F28" s="216"/>
      <c r="G28" s="216"/>
    </row>
    <row r="29" spans="1:7" ht="20.100000000000001" customHeight="1">
      <c r="A29" s="43"/>
      <c r="D29" s="52"/>
    </row>
    <row r="30" spans="1:7" ht="20.100000000000001" customHeight="1">
      <c r="A30" s="43" t="s">
        <v>100</v>
      </c>
      <c r="D30" s="52"/>
    </row>
    <row r="31" spans="1:7" ht="20.100000000000001" customHeight="1">
      <c r="A31" s="43"/>
      <c r="D31" s="52"/>
    </row>
    <row r="32" spans="1:7" ht="20.100000000000001" customHeight="1">
      <c r="A32" s="43" t="s">
        <v>101</v>
      </c>
      <c r="D32" s="52"/>
    </row>
    <row r="33" spans="1:4" ht="20.100000000000001" customHeight="1">
      <c r="A33" s="43"/>
      <c r="D33" s="52"/>
    </row>
    <row r="34" spans="1:4" ht="20.100000000000001" customHeight="1">
      <c r="A34" s="43" t="s">
        <v>102</v>
      </c>
      <c r="D34" s="52"/>
    </row>
    <row r="35" spans="1:4" ht="20.100000000000001" customHeight="1">
      <c r="A35" s="43"/>
      <c r="D35" s="52"/>
    </row>
    <row r="36" spans="1:4" ht="20.100000000000001" customHeight="1">
      <c r="A36" s="43" t="s">
        <v>103</v>
      </c>
      <c r="D36" s="52"/>
    </row>
    <row r="37" spans="1:4" ht="20.100000000000001" customHeight="1">
      <c r="A37" s="43"/>
      <c r="D37" s="52"/>
    </row>
    <row r="38" spans="1:4" ht="20.100000000000001" customHeight="1">
      <c r="A38" s="43" t="s">
        <v>104</v>
      </c>
      <c r="D38" s="52"/>
    </row>
    <row r="39" spans="1:4" ht="20.100000000000001" customHeight="1">
      <c r="A39" s="43"/>
      <c r="D39" s="52"/>
    </row>
    <row r="40" spans="1:4" ht="20.100000000000001" customHeight="1">
      <c r="A40" s="43" t="s">
        <v>105</v>
      </c>
      <c r="D40" s="52"/>
    </row>
    <row r="41" spans="1:4" ht="20.100000000000001" customHeight="1">
      <c r="A41" s="43"/>
      <c r="D41" s="52"/>
    </row>
    <row r="42" spans="1:4" ht="20.100000000000001" customHeight="1">
      <c r="A42" s="43" t="s">
        <v>106</v>
      </c>
      <c r="D42" s="52"/>
    </row>
    <row r="43" spans="1:4" ht="20.100000000000001" customHeight="1">
      <c r="A43" s="43"/>
      <c r="D43" s="52"/>
    </row>
    <row r="44" spans="1:4" ht="20.100000000000001" customHeight="1">
      <c r="A44" s="43" t="s">
        <v>107</v>
      </c>
      <c r="D44" s="52"/>
    </row>
    <row r="45" spans="1:4" ht="20.100000000000001" customHeight="1">
      <c r="A45" s="43"/>
      <c r="D45" s="52"/>
    </row>
    <row r="46" spans="1:4" ht="20.100000000000001" customHeight="1">
      <c r="A46" s="43" t="s">
        <v>108</v>
      </c>
      <c r="D46" s="52"/>
    </row>
    <row r="47" spans="1:4" ht="20.100000000000001" customHeight="1">
      <c r="A47" s="43"/>
      <c r="D47" s="52"/>
    </row>
    <row r="48" spans="1:4" ht="20.100000000000001" customHeight="1">
      <c r="A48" s="43" t="s">
        <v>109</v>
      </c>
      <c r="D48" s="52"/>
    </row>
    <row r="49" spans="1:4" ht="13.8">
      <c r="A49" s="43"/>
      <c r="D49" s="52"/>
    </row>
    <row r="50" spans="1:4" ht="110.4">
      <c r="A50" s="43" t="s">
        <v>110</v>
      </c>
      <c r="D50" s="52"/>
    </row>
    <row r="51" spans="1:4" ht="13.8">
      <c r="A51" s="43"/>
      <c r="D51" s="52"/>
    </row>
    <row r="52" spans="1:4" ht="82.8">
      <c r="A52" s="43" t="s">
        <v>111</v>
      </c>
      <c r="D52" s="52"/>
    </row>
    <row r="53" spans="1:4" ht="13.8">
      <c r="A53" s="43"/>
      <c r="D53" s="52"/>
    </row>
    <row r="54" spans="1:4" ht="55.2">
      <c r="A54" s="43" t="s">
        <v>108</v>
      </c>
      <c r="D54" s="52"/>
    </row>
    <row r="55" spans="1:4" ht="13.8">
      <c r="A55" s="43"/>
      <c r="D55" s="52"/>
    </row>
    <row r="56" spans="1:4" ht="409.6">
      <c r="A56" s="43" t="s">
        <v>112</v>
      </c>
      <c r="D56" s="52"/>
    </row>
    <row r="57" spans="1:4" ht="13.8">
      <c r="A57" s="43"/>
      <c r="D57" s="52"/>
    </row>
    <row r="58" spans="1:4" ht="27.6">
      <c r="A58" s="43" t="s">
        <v>113</v>
      </c>
      <c r="D58" s="52"/>
    </row>
    <row r="59" spans="1:4" ht="13.8">
      <c r="A59" s="43"/>
      <c r="D59" s="52"/>
    </row>
    <row r="60" spans="1:4" ht="345">
      <c r="A60" s="43" t="s">
        <v>114</v>
      </c>
      <c r="D60" s="52"/>
    </row>
    <row r="61" spans="1:4" ht="13.8">
      <c r="A61" s="43"/>
      <c r="D61" s="52"/>
    </row>
    <row r="62" spans="1:4" ht="41.4">
      <c r="A62" s="43" t="s">
        <v>115</v>
      </c>
      <c r="D62" s="52"/>
    </row>
    <row r="63" spans="1:4" ht="13.8">
      <c r="A63" s="43"/>
      <c r="D63" s="52"/>
    </row>
    <row r="64" spans="1:4" ht="82.8">
      <c r="A64" s="43" t="s">
        <v>116</v>
      </c>
      <c r="D64" s="52"/>
    </row>
    <row r="65" spans="1:4" ht="13.8">
      <c r="A65" s="43"/>
      <c r="D65" s="52"/>
    </row>
    <row r="66" spans="1:4" ht="96.6">
      <c r="A66" s="43" t="s">
        <v>117</v>
      </c>
      <c r="D66" s="52"/>
    </row>
    <row r="67" spans="1:4" ht="13.8">
      <c r="A67" s="43"/>
      <c r="D67" s="52"/>
    </row>
    <row r="68" spans="1:4" ht="41.4">
      <c r="A68" s="43" t="s">
        <v>118</v>
      </c>
      <c r="D68" s="52"/>
    </row>
    <row r="69" spans="1:4" ht="13.8">
      <c r="A69" s="43"/>
      <c r="D69" s="52"/>
    </row>
    <row r="70" spans="1:4" ht="303.60000000000002">
      <c r="A70" s="43" t="s">
        <v>119</v>
      </c>
      <c r="D70" s="52"/>
    </row>
    <row r="71" spans="1:4" ht="13.8">
      <c r="A71" s="43"/>
      <c r="D71" s="52"/>
    </row>
    <row r="72" spans="1:4" ht="96.6">
      <c r="A72" s="43" t="s">
        <v>120</v>
      </c>
      <c r="D72" s="52"/>
    </row>
    <row r="73" spans="1:4" ht="13.8">
      <c r="A73" s="43"/>
      <c r="D73" s="52"/>
    </row>
    <row r="74" spans="1:4" ht="138">
      <c r="A74" s="43" t="s">
        <v>121</v>
      </c>
      <c r="D74" s="52"/>
    </row>
    <row r="75" spans="1:4" ht="13.8">
      <c r="A75" s="43"/>
      <c r="D75" s="52"/>
    </row>
    <row r="76" spans="1:4" ht="82.8">
      <c r="A76" s="43" t="s">
        <v>122</v>
      </c>
      <c r="D76" s="52"/>
    </row>
    <row r="77" spans="1:4" ht="13.8">
      <c r="A77" s="43"/>
      <c r="D77" s="52"/>
    </row>
    <row r="78" spans="1:4" ht="220.8">
      <c r="A78" s="43" t="s">
        <v>123</v>
      </c>
      <c r="D78" s="52"/>
    </row>
  </sheetData>
  <mergeCells count="6">
    <mergeCell ref="C28:G28"/>
    <mergeCell ref="B2:G2"/>
    <mergeCell ref="B3:G3"/>
    <mergeCell ref="B4:G4"/>
    <mergeCell ref="B5:G5"/>
    <mergeCell ref="B6:G6"/>
  </mergeCells>
  <pageMargins left="0.7" right="0.7" top="0.75" bottom="0.75" header="0.3" footer="0.3"/>
  <pageSetup paperSize="9" scale="51"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16075-7322-44D9-A05E-76A85CB16923}">
  <dimension ref="A2:G86"/>
  <sheetViews>
    <sheetView view="pageBreakPreview" topLeftCell="B1" zoomScale="102" zoomScaleNormal="100" zoomScaleSheetLayoutView="102" workbookViewId="0">
      <selection activeCell="D41" sqref="D41"/>
    </sheetView>
  </sheetViews>
  <sheetFormatPr defaultColWidth="9.109375" defaultRowHeight="13.2"/>
  <cols>
    <col min="1" max="1" width="5.44140625" style="52" hidden="1" customWidth="1"/>
    <col min="2" max="2" width="15.6640625" style="52" customWidth="1"/>
    <col min="3" max="3" width="69.21875" style="52" customWidth="1"/>
    <col min="4" max="5" width="15.6640625" style="19" customWidth="1"/>
    <col min="6" max="6" width="22.88671875" style="19" customWidth="1"/>
    <col min="7" max="7" width="9.109375" style="52" customWidth="1"/>
    <col min="8" max="16384" width="9.109375" style="52"/>
  </cols>
  <sheetData>
    <row r="2" spans="1:6" s="3" customFormat="1" ht="20.100000000000001" customHeight="1">
      <c r="B2" s="213" t="str">
        <f>Foundations!B2</f>
        <v>Ntabankulu Local Municipality</v>
      </c>
      <c r="C2" s="213"/>
      <c r="D2" s="213"/>
      <c r="E2" s="213"/>
      <c r="F2" s="213"/>
    </row>
    <row r="3" spans="1:6" s="3" customFormat="1" ht="20.100000000000001" customHeight="1">
      <c r="B3" s="213"/>
      <c r="C3" s="213"/>
      <c r="D3" s="213"/>
      <c r="E3" s="213"/>
      <c r="F3" s="213"/>
    </row>
    <row r="4" spans="1:6" s="3" customFormat="1" ht="20.100000000000001" customHeight="1">
      <c r="B4" s="213" t="str">
        <f>Foundations!B4</f>
        <v>CONSTRUCTION OF RHWANTSANA COMMUNITY HALL IN WARD 04</v>
      </c>
      <c r="C4" s="213"/>
      <c r="D4" s="213"/>
      <c r="E4" s="213"/>
      <c r="F4" s="213"/>
    </row>
    <row r="5" spans="1:6" s="3" customFormat="1" ht="20.100000000000001" customHeight="1">
      <c r="B5" s="213"/>
      <c r="C5" s="213"/>
      <c r="D5" s="213"/>
      <c r="E5" s="213"/>
      <c r="F5" s="213"/>
    </row>
    <row r="6" spans="1:6" s="3" customFormat="1" ht="20.100000000000001" customHeight="1">
      <c r="B6" s="215" t="s">
        <v>974</v>
      </c>
      <c r="C6" s="215"/>
      <c r="D6" s="215"/>
      <c r="E6" s="215"/>
      <c r="F6" s="215"/>
    </row>
    <row r="7" spans="1:6" s="3" customFormat="1" ht="20.100000000000001" customHeight="1" thickBot="1">
      <c r="D7" s="13"/>
      <c r="E7" s="13"/>
      <c r="F7" s="13"/>
    </row>
    <row r="8" spans="1:6" s="29" customFormat="1" ht="39.9" customHeight="1" thickBot="1">
      <c r="B8" s="30" t="s">
        <v>602</v>
      </c>
      <c r="C8" s="31" t="s">
        <v>603</v>
      </c>
      <c r="D8" s="31" t="s">
        <v>575</v>
      </c>
      <c r="E8" s="31" t="s">
        <v>1</v>
      </c>
      <c r="F8" s="32" t="s">
        <v>2</v>
      </c>
    </row>
    <row r="9" spans="1:6" s="29" customFormat="1" ht="20.100000000000001" customHeight="1">
      <c r="B9" s="33"/>
      <c r="C9" s="34"/>
      <c r="D9" s="34"/>
      <c r="E9" s="34"/>
      <c r="F9" s="35"/>
    </row>
    <row r="10" spans="1:6" s="29" customFormat="1" ht="20.100000000000001" customHeight="1">
      <c r="B10" s="33"/>
      <c r="C10" s="34"/>
      <c r="D10" s="34"/>
      <c r="E10" s="34"/>
      <c r="F10" s="35"/>
    </row>
    <row r="11" spans="1:6" s="29" customFormat="1" ht="20.100000000000001" customHeight="1">
      <c r="A11" s="29">
        <v>2642</v>
      </c>
      <c r="B11" s="37" t="s">
        <v>605</v>
      </c>
      <c r="C11" s="38" t="s">
        <v>975</v>
      </c>
      <c r="D11" s="39"/>
      <c r="E11" s="40"/>
      <c r="F11" s="41" t="s">
        <v>605</v>
      </c>
    </row>
    <row r="12" spans="1:6" s="29" customFormat="1" ht="20.100000000000001" customHeight="1">
      <c r="B12" s="37" t="s">
        <v>605</v>
      </c>
      <c r="C12" s="38" t="s">
        <v>976</v>
      </c>
      <c r="D12" s="39"/>
      <c r="E12" s="40"/>
      <c r="F12" s="41" t="s">
        <v>605</v>
      </c>
    </row>
    <row r="13" spans="1:6" s="29" customFormat="1" ht="20.100000000000001" customHeight="1">
      <c r="A13" s="29">
        <v>2644</v>
      </c>
      <c r="B13" s="37" t="s">
        <v>605</v>
      </c>
      <c r="C13" s="38" t="s">
        <v>587</v>
      </c>
      <c r="D13" s="39"/>
      <c r="E13" s="40"/>
      <c r="F13" s="41" t="s">
        <v>605</v>
      </c>
    </row>
    <row r="14" spans="1:6" s="29" customFormat="1" ht="20.100000000000001" customHeight="1">
      <c r="B14" s="37"/>
      <c r="C14" s="38"/>
      <c r="D14" s="39"/>
      <c r="E14" s="40"/>
      <c r="F14" s="41"/>
    </row>
    <row r="15" spans="1:6" s="29" customFormat="1" ht="20.100000000000001" customHeight="1">
      <c r="B15" s="37"/>
      <c r="C15" s="38" t="s">
        <v>148</v>
      </c>
      <c r="D15" s="39"/>
      <c r="E15" s="40"/>
      <c r="F15" s="41"/>
    </row>
    <row r="16" spans="1:6" s="29" customFormat="1" ht="20.100000000000001" customHeight="1">
      <c r="B16" s="37"/>
      <c r="C16" s="43"/>
      <c r="D16" s="39"/>
      <c r="E16" s="40"/>
      <c r="F16" s="41"/>
    </row>
    <row r="17" spans="2:6" s="29" customFormat="1" ht="28.2" customHeight="1">
      <c r="B17" s="37"/>
      <c r="C17" s="44" t="s">
        <v>149</v>
      </c>
      <c r="D17" s="39" t="s">
        <v>28</v>
      </c>
      <c r="E17" s="40">
        <v>88</v>
      </c>
      <c r="F17" s="41"/>
    </row>
    <row r="18" spans="2:6" s="29" customFormat="1" ht="20.100000000000001" customHeight="1">
      <c r="B18" s="37"/>
      <c r="C18" s="44" t="s">
        <v>150</v>
      </c>
      <c r="D18" s="39" t="s">
        <v>28</v>
      </c>
      <c r="E18" s="40">
        <v>8</v>
      </c>
      <c r="F18" s="41"/>
    </row>
    <row r="19" spans="2:6" s="29" customFormat="1" ht="20.100000000000001" customHeight="1">
      <c r="B19" s="37"/>
      <c r="C19" s="44" t="s">
        <v>151</v>
      </c>
      <c r="D19" s="39" t="s">
        <v>28</v>
      </c>
      <c r="E19" s="40">
        <v>8</v>
      </c>
      <c r="F19" s="41"/>
    </row>
    <row r="20" spans="2:6" s="29" customFormat="1" ht="20.100000000000001" customHeight="1">
      <c r="B20" s="37"/>
      <c r="C20" s="44" t="s">
        <v>152</v>
      </c>
      <c r="D20" s="39" t="s">
        <v>28</v>
      </c>
      <c r="E20" s="40">
        <v>4</v>
      </c>
      <c r="F20" s="41"/>
    </row>
    <row r="21" spans="2:6" s="29" customFormat="1" ht="20.100000000000001" customHeight="1">
      <c r="B21" s="37"/>
      <c r="C21" s="38"/>
      <c r="D21" s="39"/>
      <c r="E21" s="40"/>
      <c r="F21" s="41"/>
    </row>
    <row r="22" spans="2:6" s="29" customFormat="1" ht="20.100000000000001" customHeight="1">
      <c r="B22" s="37"/>
      <c r="C22" s="38" t="s">
        <v>153</v>
      </c>
      <c r="D22" s="39"/>
      <c r="E22" s="40"/>
      <c r="F22" s="41"/>
    </row>
    <row r="23" spans="2:6" s="29" customFormat="1" ht="20.100000000000001" customHeight="1">
      <c r="B23" s="37"/>
      <c r="C23" s="43"/>
      <c r="D23" s="39"/>
      <c r="E23" s="40"/>
      <c r="F23" s="41"/>
    </row>
    <row r="24" spans="2:6" s="29" customFormat="1" ht="20.100000000000001" customHeight="1">
      <c r="B24" s="37"/>
      <c r="C24" s="42" t="s">
        <v>154</v>
      </c>
      <c r="D24" s="39"/>
      <c r="E24" s="40"/>
      <c r="F24" s="41"/>
    </row>
    <row r="25" spans="2:6" s="29" customFormat="1" ht="28.2" customHeight="1">
      <c r="B25" s="37"/>
      <c r="C25" s="44" t="s">
        <v>155</v>
      </c>
      <c r="D25" s="39" t="s">
        <v>37</v>
      </c>
      <c r="E25" s="40">
        <v>16</v>
      </c>
      <c r="F25" s="41"/>
    </row>
    <row r="26" spans="2:6" s="29" customFormat="1" ht="20.100000000000001" customHeight="1">
      <c r="B26" s="37"/>
      <c r="C26" s="44" t="s">
        <v>156</v>
      </c>
      <c r="D26" s="39" t="s">
        <v>28</v>
      </c>
      <c r="E26" s="40">
        <v>4</v>
      </c>
      <c r="F26" s="41"/>
    </row>
    <row r="27" spans="2:6" s="29" customFormat="1" ht="20.100000000000001" customHeight="1">
      <c r="B27" s="37"/>
      <c r="C27" s="43"/>
      <c r="D27" s="39"/>
      <c r="E27" s="40"/>
      <c r="F27" s="41"/>
    </row>
    <row r="28" spans="2:6" s="29" customFormat="1" ht="20.100000000000001" customHeight="1">
      <c r="B28" s="37"/>
      <c r="C28" s="38" t="s">
        <v>157</v>
      </c>
      <c r="D28" s="39"/>
      <c r="E28" s="40"/>
      <c r="F28" s="41"/>
    </row>
    <row r="29" spans="2:6" s="29" customFormat="1" ht="20.100000000000001" customHeight="1">
      <c r="B29" s="37"/>
      <c r="C29" s="43"/>
      <c r="D29" s="39"/>
      <c r="E29" s="40"/>
      <c r="F29" s="41"/>
    </row>
    <row r="30" spans="2:6" s="29" customFormat="1" ht="20.100000000000001" customHeight="1">
      <c r="B30" s="37"/>
      <c r="C30" s="42" t="s">
        <v>158</v>
      </c>
      <c r="D30" s="39"/>
      <c r="E30" s="40"/>
      <c r="F30" s="41"/>
    </row>
    <row r="31" spans="2:6" s="29" customFormat="1" ht="20.100000000000001" customHeight="1">
      <c r="B31" s="37"/>
      <c r="C31" s="44" t="s">
        <v>159</v>
      </c>
      <c r="D31" s="39" t="s">
        <v>28</v>
      </c>
      <c r="E31" s="40">
        <v>8</v>
      </c>
      <c r="F31" s="41"/>
    </row>
    <row r="32" spans="2:6" s="29" customFormat="1" ht="20.100000000000001" customHeight="1">
      <c r="B32" s="37"/>
      <c r="C32" s="38"/>
      <c r="D32" s="39"/>
      <c r="E32" s="40"/>
      <c r="F32" s="41"/>
    </row>
    <row r="33" spans="1:7" s="29" customFormat="1" ht="20.100000000000001" customHeight="1">
      <c r="B33" s="37"/>
      <c r="C33" s="38"/>
      <c r="D33" s="39"/>
      <c r="E33" s="40"/>
      <c r="F33" s="41"/>
    </row>
    <row r="34" spans="1:7" s="29" customFormat="1" ht="20.100000000000001" customHeight="1" thickBot="1">
      <c r="B34" s="37"/>
      <c r="C34" s="44"/>
      <c r="D34" s="39"/>
      <c r="E34" s="40"/>
      <c r="F34" s="41"/>
    </row>
    <row r="35" spans="1:7" s="29" customFormat="1" ht="30" customHeight="1" thickBot="1">
      <c r="A35" s="45"/>
      <c r="B35" s="46"/>
      <c r="C35" s="47" t="s">
        <v>726</v>
      </c>
      <c r="D35" s="48"/>
      <c r="E35" s="49"/>
      <c r="F35" s="50"/>
      <c r="G35" s="36"/>
    </row>
    <row r="36" spans="1:7" s="3" customFormat="1" ht="20.100000000000001" customHeight="1">
      <c r="A36" s="43" t="s">
        <v>99</v>
      </c>
      <c r="C36" s="216"/>
      <c r="D36" s="216"/>
      <c r="E36" s="216"/>
      <c r="F36" s="216"/>
      <c r="G36" s="216"/>
    </row>
    <row r="37" spans="1:7" ht="20.100000000000001" customHeight="1">
      <c r="A37" s="43"/>
      <c r="D37" s="52"/>
      <c r="G37" s="36"/>
    </row>
    <row r="38" spans="1:7" ht="20.100000000000001" customHeight="1">
      <c r="A38" s="43" t="s">
        <v>100</v>
      </c>
      <c r="D38" s="52"/>
      <c r="G38" s="36"/>
    </row>
    <row r="39" spans="1:7" ht="20.100000000000001" customHeight="1">
      <c r="A39" s="43"/>
      <c r="D39" s="52"/>
      <c r="G39" s="36"/>
    </row>
    <row r="40" spans="1:7" ht="20.100000000000001" customHeight="1">
      <c r="A40" s="43" t="s">
        <v>101</v>
      </c>
      <c r="D40" s="52"/>
      <c r="G40" s="36"/>
    </row>
    <row r="41" spans="1:7" ht="20.100000000000001" customHeight="1">
      <c r="A41" s="43"/>
      <c r="D41" s="52"/>
      <c r="G41" s="36"/>
    </row>
    <row r="42" spans="1:7" ht="20.100000000000001" customHeight="1">
      <c r="A42" s="43" t="s">
        <v>102</v>
      </c>
      <c r="D42" s="52"/>
      <c r="G42" s="36"/>
    </row>
    <row r="43" spans="1:7" ht="20.100000000000001" customHeight="1">
      <c r="A43" s="43"/>
      <c r="D43" s="52"/>
      <c r="G43" s="36"/>
    </row>
    <row r="44" spans="1:7" ht="20.100000000000001" customHeight="1">
      <c r="A44" s="43" t="s">
        <v>103</v>
      </c>
      <c r="D44" s="52"/>
      <c r="G44" s="36"/>
    </row>
    <row r="45" spans="1:7" ht="20.100000000000001" customHeight="1">
      <c r="A45" s="43"/>
      <c r="D45" s="52"/>
      <c r="G45" s="36"/>
    </row>
    <row r="46" spans="1:7" ht="20.100000000000001" customHeight="1">
      <c r="A46" s="43" t="s">
        <v>104</v>
      </c>
      <c r="D46" s="52"/>
      <c r="G46" s="36"/>
    </row>
    <row r="47" spans="1:7" ht="20.100000000000001" customHeight="1">
      <c r="A47" s="43"/>
      <c r="D47" s="52"/>
      <c r="G47" s="36"/>
    </row>
    <row r="48" spans="1:7" ht="20.100000000000001" customHeight="1">
      <c r="A48" s="43" t="s">
        <v>105</v>
      </c>
      <c r="D48" s="52"/>
      <c r="G48" s="36"/>
    </row>
    <row r="49" spans="1:7" ht="20.100000000000001" customHeight="1">
      <c r="A49" s="43"/>
      <c r="D49" s="52"/>
      <c r="G49" s="36"/>
    </row>
    <row r="50" spans="1:7" ht="20.100000000000001" customHeight="1">
      <c r="A50" s="43" t="s">
        <v>106</v>
      </c>
      <c r="D50" s="52"/>
      <c r="G50" s="36"/>
    </row>
    <row r="51" spans="1:7" ht="20.100000000000001" customHeight="1">
      <c r="A51" s="43"/>
      <c r="D51" s="52"/>
      <c r="G51" s="36"/>
    </row>
    <row r="52" spans="1:7" ht="20.100000000000001" customHeight="1">
      <c r="A52" s="43" t="s">
        <v>107</v>
      </c>
      <c r="D52" s="52"/>
      <c r="G52" s="36"/>
    </row>
    <row r="53" spans="1:7" ht="20.100000000000001" customHeight="1">
      <c r="A53" s="43"/>
      <c r="D53" s="52"/>
      <c r="G53" s="36"/>
    </row>
    <row r="54" spans="1:7" ht="20.100000000000001" customHeight="1">
      <c r="A54" s="43" t="s">
        <v>108</v>
      </c>
      <c r="D54" s="52"/>
      <c r="G54" s="36"/>
    </row>
    <row r="55" spans="1:7" ht="20.100000000000001" customHeight="1">
      <c r="A55" s="43"/>
      <c r="D55" s="52"/>
      <c r="G55" s="36"/>
    </row>
    <row r="56" spans="1:7" ht="20.100000000000001" customHeight="1">
      <c r="A56" s="43" t="s">
        <v>109</v>
      </c>
      <c r="D56" s="52"/>
      <c r="G56" s="28"/>
    </row>
    <row r="57" spans="1:7" ht="13.8">
      <c r="A57" s="43"/>
      <c r="D57" s="52"/>
      <c r="G57" s="54"/>
    </row>
    <row r="58" spans="1:7" ht="110.4">
      <c r="A58" s="43" t="s">
        <v>110</v>
      </c>
      <c r="D58" s="52"/>
      <c r="G58" s="54"/>
    </row>
    <row r="59" spans="1:7" ht="13.8">
      <c r="A59" s="43"/>
      <c r="D59" s="52"/>
      <c r="G59" s="54"/>
    </row>
    <row r="60" spans="1:7" ht="82.8">
      <c r="A60" s="43" t="s">
        <v>111</v>
      </c>
      <c r="D60" s="52"/>
      <c r="G60" s="54"/>
    </row>
    <row r="61" spans="1:7" ht="13.8">
      <c r="A61" s="43"/>
      <c r="D61" s="52"/>
      <c r="G61" s="54"/>
    </row>
    <row r="62" spans="1:7" ht="55.2">
      <c r="A62" s="43" t="s">
        <v>108</v>
      </c>
      <c r="D62" s="52"/>
      <c r="G62" s="54"/>
    </row>
    <row r="63" spans="1:7" ht="13.8">
      <c r="A63" s="43"/>
      <c r="D63" s="52"/>
      <c r="G63" s="54"/>
    </row>
    <row r="64" spans="1:7" ht="409.6">
      <c r="A64" s="43" t="s">
        <v>112</v>
      </c>
      <c r="D64" s="52"/>
      <c r="G64" s="54"/>
    </row>
    <row r="65" spans="1:7" ht="13.8">
      <c r="A65" s="43"/>
      <c r="D65" s="52"/>
      <c r="G65" s="54"/>
    </row>
    <row r="66" spans="1:7" ht="27.6">
      <c r="A66" s="43" t="s">
        <v>113</v>
      </c>
      <c r="D66" s="52"/>
      <c r="G66" s="54"/>
    </row>
    <row r="67" spans="1:7" ht="13.8">
      <c r="A67" s="43"/>
      <c r="D67" s="52"/>
      <c r="G67" s="54"/>
    </row>
    <row r="68" spans="1:7" ht="345">
      <c r="A68" s="43" t="s">
        <v>114</v>
      </c>
      <c r="D68" s="52"/>
      <c r="G68" s="54"/>
    </row>
    <row r="69" spans="1:7" ht="13.8">
      <c r="A69" s="43"/>
      <c r="D69" s="52"/>
      <c r="G69" s="54"/>
    </row>
    <row r="70" spans="1:7" ht="41.4">
      <c r="A70" s="43" t="s">
        <v>115</v>
      </c>
      <c r="D70" s="52"/>
      <c r="G70" s="54"/>
    </row>
    <row r="71" spans="1:7" ht="13.8">
      <c r="A71" s="43"/>
      <c r="D71" s="52"/>
      <c r="G71" s="54"/>
    </row>
    <row r="72" spans="1:7" ht="82.8">
      <c r="A72" s="43" t="s">
        <v>116</v>
      </c>
      <c r="D72" s="52"/>
      <c r="G72" s="54"/>
    </row>
    <row r="73" spans="1:7" ht="13.8">
      <c r="A73" s="43"/>
      <c r="D73" s="52"/>
      <c r="G73" s="54"/>
    </row>
    <row r="74" spans="1:7" ht="96.6">
      <c r="A74" s="43" t="s">
        <v>117</v>
      </c>
      <c r="D74" s="52"/>
      <c r="G74" s="54"/>
    </row>
    <row r="75" spans="1:7" ht="13.8">
      <c r="A75" s="43"/>
      <c r="D75" s="52"/>
      <c r="G75" s="54"/>
    </row>
    <row r="76" spans="1:7" ht="41.4">
      <c r="A76" s="43" t="s">
        <v>118</v>
      </c>
      <c r="D76" s="52"/>
      <c r="G76" s="54"/>
    </row>
    <row r="77" spans="1:7" ht="13.8">
      <c r="A77" s="43"/>
      <c r="D77" s="52"/>
      <c r="G77" s="54"/>
    </row>
    <row r="78" spans="1:7" ht="303.60000000000002">
      <c r="A78" s="43" t="s">
        <v>119</v>
      </c>
      <c r="D78" s="52"/>
      <c r="G78" s="54"/>
    </row>
    <row r="79" spans="1:7" ht="13.8">
      <c r="A79" s="43"/>
      <c r="D79" s="52"/>
      <c r="G79" s="54"/>
    </row>
    <row r="80" spans="1:7" ht="96.6">
      <c r="A80" s="43" t="s">
        <v>120</v>
      </c>
      <c r="D80" s="52"/>
      <c r="G80" s="54"/>
    </row>
    <row r="81" spans="1:7" ht="13.8">
      <c r="A81" s="43"/>
      <c r="D81" s="52"/>
      <c r="G81" s="54"/>
    </row>
    <row r="82" spans="1:7" ht="138">
      <c r="A82" s="43" t="s">
        <v>121</v>
      </c>
      <c r="D82" s="52"/>
      <c r="G82" s="54"/>
    </row>
    <row r="83" spans="1:7" ht="13.8">
      <c r="A83" s="43"/>
      <c r="D83" s="52"/>
      <c r="G83" s="54"/>
    </row>
    <row r="84" spans="1:7" ht="82.8">
      <c r="A84" s="43" t="s">
        <v>122</v>
      </c>
      <c r="D84" s="52"/>
      <c r="G84" s="54"/>
    </row>
    <row r="85" spans="1:7" ht="13.8">
      <c r="A85" s="43"/>
      <c r="D85" s="52"/>
      <c r="G85" s="54"/>
    </row>
    <row r="86" spans="1:7" ht="220.8">
      <c r="A86" s="43" t="s">
        <v>123</v>
      </c>
      <c r="D86" s="52"/>
      <c r="G86" s="54"/>
    </row>
  </sheetData>
  <mergeCells count="6">
    <mergeCell ref="C36:G36"/>
    <mergeCell ref="B2:F2"/>
    <mergeCell ref="B3:F3"/>
    <mergeCell ref="B4:F4"/>
    <mergeCell ref="B5:F5"/>
    <mergeCell ref="B6:F6"/>
  </mergeCells>
  <pageMargins left="0.7" right="0.7" top="0.75" bottom="0.75" header="0.3" footer="0.3"/>
  <pageSetup paperSize="9" scale="60"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E060E-97C1-4849-8008-7B921D8C9992}">
  <dimension ref="A2:H94"/>
  <sheetViews>
    <sheetView view="pageBreakPreview" topLeftCell="B7" zoomScale="107" zoomScaleNormal="100" zoomScaleSheetLayoutView="107" workbookViewId="0">
      <selection activeCell="L8" sqref="L8"/>
    </sheetView>
  </sheetViews>
  <sheetFormatPr defaultColWidth="9.109375" defaultRowHeight="13.2"/>
  <cols>
    <col min="1" max="1" width="5.44140625" style="52" hidden="1" customWidth="1"/>
    <col min="2" max="2" width="15.6640625" style="52" customWidth="1"/>
    <col min="3" max="3" width="69.21875" style="52" customWidth="1"/>
    <col min="4" max="5" width="15.6640625" style="19" customWidth="1"/>
    <col min="6" max="6" width="22.88671875" style="19" customWidth="1"/>
    <col min="7" max="7" width="25.5546875" style="19" customWidth="1"/>
    <col min="8" max="8" width="9.109375" style="52" customWidth="1"/>
    <col min="9" max="16384" width="9.109375" style="52"/>
  </cols>
  <sheetData>
    <row r="2" spans="1:7" s="3" customFormat="1" ht="20.100000000000001" customHeight="1">
      <c r="B2" s="213" t="str">
        <f>Foundations!B2</f>
        <v>Ntabankulu Local Municipality</v>
      </c>
      <c r="C2" s="213"/>
      <c r="D2" s="213"/>
      <c r="E2" s="213"/>
      <c r="F2" s="213"/>
      <c r="G2" s="213"/>
    </row>
    <row r="3" spans="1:7" s="3" customFormat="1" ht="20.100000000000001" customHeight="1">
      <c r="B3" s="213"/>
      <c r="C3" s="213"/>
      <c r="D3" s="213"/>
      <c r="E3" s="213"/>
      <c r="F3" s="213"/>
      <c r="G3" s="213"/>
    </row>
    <row r="4" spans="1:7" s="3" customFormat="1" ht="20.100000000000001" customHeight="1">
      <c r="B4" s="213" t="str">
        <f>Foundations!B4</f>
        <v>CONSTRUCTION OF RHWANTSANA COMMUNITY HALL IN WARD 04</v>
      </c>
      <c r="C4" s="213"/>
      <c r="D4" s="213"/>
      <c r="E4" s="213"/>
      <c r="F4" s="213"/>
      <c r="G4" s="213"/>
    </row>
    <row r="5" spans="1:7" s="3" customFormat="1" ht="20.100000000000001" customHeight="1">
      <c r="B5" s="213"/>
      <c r="C5" s="213"/>
      <c r="D5" s="213"/>
      <c r="E5" s="213"/>
      <c r="F5" s="213"/>
      <c r="G5" s="213"/>
    </row>
    <row r="6" spans="1:7" s="3" customFormat="1" ht="20.100000000000001" customHeight="1">
      <c r="B6" s="215" t="s">
        <v>977</v>
      </c>
      <c r="C6" s="215"/>
      <c r="D6" s="215"/>
      <c r="E6" s="215"/>
      <c r="F6" s="215"/>
      <c r="G6" s="215"/>
    </row>
    <row r="7" spans="1:7" s="3" customFormat="1" ht="20.100000000000001" customHeight="1" thickBot="1">
      <c r="D7" s="13"/>
      <c r="E7" s="13"/>
      <c r="F7" s="13"/>
      <c r="G7" s="19"/>
    </row>
    <row r="8" spans="1:7" s="29" customFormat="1" ht="39.9" customHeight="1" thickBot="1">
      <c r="B8" s="30" t="s">
        <v>602</v>
      </c>
      <c r="C8" s="31" t="s">
        <v>603</v>
      </c>
      <c r="D8" s="31" t="s">
        <v>575</v>
      </c>
      <c r="E8" s="31" t="s">
        <v>1</v>
      </c>
      <c r="F8" s="31" t="s">
        <v>2</v>
      </c>
      <c r="G8" s="32" t="s">
        <v>604</v>
      </c>
    </row>
    <row r="9" spans="1:7" s="29" customFormat="1" ht="20.100000000000001" customHeight="1">
      <c r="B9" s="33"/>
      <c r="C9" s="34"/>
      <c r="D9" s="34"/>
      <c r="E9" s="34"/>
      <c r="F9" s="34"/>
      <c r="G9" s="35"/>
    </row>
    <row r="10" spans="1:7" s="29" customFormat="1" ht="20.100000000000001" customHeight="1">
      <c r="B10" s="33"/>
      <c r="C10" s="34"/>
      <c r="D10" s="34"/>
      <c r="E10" s="34"/>
      <c r="F10" s="34"/>
      <c r="G10" s="35"/>
    </row>
    <row r="11" spans="1:7" s="29" customFormat="1" ht="20.100000000000001" customHeight="1">
      <c r="A11" s="29">
        <v>2642</v>
      </c>
      <c r="B11" s="37" t="s">
        <v>605</v>
      </c>
      <c r="C11" s="38" t="s">
        <v>978</v>
      </c>
      <c r="D11" s="39"/>
      <c r="E11" s="40"/>
      <c r="F11" s="40" t="s">
        <v>605</v>
      </c>
      <c r="G11" s="41" t="s">
        <v>605</v>
      </c>
    </row>
    <row r="12" spans="1:7" s="29" customFormat="1" ht="20.100000000000001" customHeight="1">
      <c r="B12" s="37" t="s">
        <v>605</v>
      </c>
      <c r="C12" s="38" t="s">
        <v>979</v>
      </c>
      <c r="D12" s="39"/>
      <c r="E12" s="40"/>
      <c r="F12" s="40" t="s">
        <v>605</v>
      </c>
      <c r="G12" s="41" t="s">
        <v>605</v>
      </c>
    </row>
    <row r="13" spans="1:7" s="29" customFormat="1" ht="20.100000000000001" customHeight="1">
      <c r="A13" s="29">
        <v>2644</v>
      </c>
      <c r="B13" s="37" t="s">
        <v>605</v>
      </c>
      <c r="C13" s="38" t="s">
        <v>588</v>
      </c>
      <c r="D13" s="39"/>
      <c r="E13" s="40"/>
      <c r="F13" s="40" t="s">
        <v>605</v>
      </c>
      <c r="G13" s="41" t="s">
        <v>605</v>
      </c>
    </row>
    <row r="14" spans="1:7" s="29" customFormat="1" ht="20.100000000000001" customHeight="1">
      <c r="B14" s="37"/>
      <c r="C14" s="38"/>
      <c r="D14" s="39"/>
      <c r="E14" s="40"/>
      <c r="F14" s="40"/>
      <c r="G14" s="41"/>
    </row>
    <row r="15" spans="1:7" s="29" customFormat="1" ht="20.100000000000001" customHeight="1">
      <c r="B15" s="37"/>
      <c r="C15" s="38" t="s">
        <v>160</v>
      </c>
      <c r="D15" s="39"/>
      <c r="E15" s="40"/>
      <c r="F15" s="40"/>
      <c r="G15" s="41"/>
    </row>
    <row r="16" spans="1:7" s="29" customFormat="1" ht="48" customHeight="1">
      <c r="B16" s="37"/>
      <c r="C16" s="42" t="s">
        <v>980</v>
      </c>
      <c r="D16" s="39"/>
      <c r="E16" s="40"/>
      <c r="F16" s="40"/>
      <c r="G16" s="41"/>
    </row>
    <row r="17" spans="2:7" s="29" customFormat="1" ht="20.100000000000001" customHeight="1">
      <c r="B17" s="37"/>
      <c r="C17" s="42" t="s">
        <v>161</v>
      </c>
      <c r="D17" s="39" t="s">
        <v>24</v>
      </c>
      <c r="E17" s="40">
        <v>417</v>
      </c>
      <c r="F17" s="40"/>
      <c r="G17" s="41"/>
    </row>
    <row r="18" spans="2:7" s="29" customFormat="1" ht="20.100000000000001" customHeight="1">
      <c r="B18" s="37"/>
      <c r="C18" s="43"/>
      <c r="D18" s="39"/>
      <c r="E18" s="40"/>
      <c r="F18" s="40"/>
      <c r="G18" s="41"/>
    </row>
    <row r="19" spans="2:7" s="29" customFormat="1" ht="60" customHeight="1">
      <c r="B19" s="37"/>
      <c r="C19" s="42" t="s">
        <v>981</v>
      </c>
      <c r="D19" s="39"/>
      <c r="E19" s="40"/>
      <c r="F19" s="40"/>
      <c r="G19" s="41"/>
    </row>
    <row r="20" spans="2:7" s="29" customFormat="1" ht="17.399999999999999" customHeight="1">
      <c r="B20" s="37"/>
      <c r="C20" s="44" t="s">
        <v>162</v>
      </c>
      <c r="D20" s="39" t="s">
        <v>24</v>
      </c>
      <c r="E20" s="40">
        <f>450+200</f>
        <v>650</v>
      </c>
      <c r="F20" s="40"/>
      <c r="G20" s="41"/>
    </row>
    <row r="21" spans="2:7" s="29" customFormat="1" ht="20.100000000000001" customHeight="1">
      <c r="B21" s="37"/>
      <c r="C21" s="43"/>
      <c r="D21" s="39"/>
      <c r="E21" s="40"/>
      <c r="F21" s="40"/>
      <c r="G21" s="41"/>
    </row>
    <row r="22" spans="2:7" s="29" customFormat="1" ht="20.100000000000001" customHeight="1">
      <c r="B22" s="37"/>
      <c r="C22" s="38" t="s">
        <v>163</v>
      </c>
      <c r="D22" s="39"/>
      <c r="E22" s="40"/>
      <c r="F22" s="40"/>
      <c r="G22" s="41"/>
    </row>
    <row r="23" spans="2:7" s="29" customFormat="1" ht="31.2" customHeight="1">
      <c r="B23" s="37"/>
      <c r="C23" s="42" t="s">
        <v>985</v>
      </c>
      <c r="D23" s="39"/>
      <c r="E23" s="40"/>
      <c r="F23" s="40"/>
      <c r="G23" s="41"/>
    </row>
    <row r="24" spans="2:7" s="29" customFormat="1" ht="29.4" customHeight="1">
      <c r="B24" s="37"/>
      <c r="C24" s="44" t="s">
        <v>164</v>
      </c>
      <c r="D24" s="39" t="s">
        <v>24</v>
      </c>
      <c r="E24" s="40">
        <v>13</v>
      </c>
      <c r="F24" s="40"/>
      <c r="G24" s="41"/>
    </row>
    <row r="25" spans="2:7" s="29" customFormat="1" ht="20.100000000000001" customHeight="1">
      <c r="B25" s="37"/>
      <c r="C25" s="43"/>
      <c r="D25" s="39"/>
      <c r="E25" s="40"/>
      <c r="F25" s="40"/>
      <c r="G25" s="41"/>
    </row>
    <row r="26" spans="2:7" s="29" customFormat="1" ht="20.100000000000001" customHeight="1">
      <c r="B26" s="37"/>
      <c r="C26" s="38" t="s">
        <v>165</v>
      </c>
      <c r="D26" s="39"/>
      <c r="E26" s="40"/>
      <c r="F26" s="40"/>
      <c r="G26" s="41"/>
    </row>
    <row r="27" spans="2:7" s="29" customFormat="1" ht="20.100000000000001" customHeight="1">
      <c r="B27" s="37"/>
      <c r="C27" s="43"/>
      <c r="D27" s="39"/>
      <c r="E27" s="40"/>
      <c r="F27" s="40"/>
      <c r="G27" s="41"/>
    </row>
    <row r="28" spans="2:7" s="29" customFormat="1" ht="35.4" customHeight="1">
      <c r="B28" s="37"/>
      <c r="C28" s="42" t="s">
        <v>984</v>
      </c>
      <c r="D28" s="39"/>
      <c r="E28" s="40"/>
      <c r="F28" s="40"/>
      <c r="G28" s="41"/>
    </row>
    <row r="29" spans="2:7" s="29" customFormat="1" ht="20.100000000000001" customHeight="1">
      <c r="B29" s="37"/>
      <c r="C29" s="44" t="s">
        <v>166</v>
      </c>
      <c r="D29" s="39" t="s">
        <v>24</v>
      </c>
      <c r="E29" s="40">
        <v>16</v>
      </c>
      <c r="F29" s="40"/>
      <c r="G29" s="41"/>
    </row>
    <row r="30" spans="2:7" s="29" customFormat="1" ht="20.100000000000001" customHeight="1">
      <c r="B30" s="37"/>
      <c r="C30" s="43"/>
      <c r="D30" s="39"/>
      <c r="E30" s="40"/>
      <c r="F30" s="40"/>
      <c r="G30" s="41"/>
    </row>
    <row r="31" spans="2:7" s="29" customFormat="1" ht="20.100000000000001" customHeight="1">
      <c r="B31" s="37"/>
      <c r="C31" s="38" t="s">
        <v>167</v>
      </c>
      <c r="D31" s="39"/>
      <c r="E31" s="40"/>
      <c r="F31" s="40"/>
      <c r="G31" s="41"/>
    </row>
    <row r="32" spans="2:7" s="29" customFormat="1" ht="20.100000000000001" customHeight="1">
      <c r="B32" s="37"/>
      <c r="C32" s="43"/>
      <c r="D32" s="39"/>
      <c r="E32" s="40"/>
      <c r="F32" s="40"/>
      <c r="G32" s="41"/>
    </row>
    <row r="33" spans="1:8" s="29" customFormat="1" ht="20.100000000000001" customHeight="1">
      <c r="B33" s="37"/>
      <c r="C33" s="44" t="s">
        <v>168</v>
      </c>
      <c r="D33" s="39"/>
      <c r="E33" s="40"/>
      <c r="F33" s="40"/>
      <c r="G33" s="41"/>
    </row>
    <row r="34" spans="1:8" s="29" customFormat="1" ht="20.100000000000001" customHeight="1">
      <c r="B34" s="37"/>
      <c r="C34" s="44"/>
      <c r="D34" s="39"/>
      <c r="E34" s="40"/>
      <c r="F34" s="40"/>
      <c r="G34" s="41"/>
    </row>
    <row r="35" spans="1:8" s="29" customFormat="1" ht="52.8">
      <c r="B35" s="37"/>
      <c r="C35" s="42" t="s">
        <v>983</v>
      </c>
      <c r="D35" s="39"/>
      <c r="E35" s="40"/>
      <c r="F35" s="40"/>
      <c r="G35" s="41"/>
    </row>
    <row r="36" spans="1:8" s="29" customFormat="1" ht="20.100000000000001" customHeight="1">
      <c r="B36" s="37"/>
      <c r="C36" s="44"/>
      <c r="D36" s="39"/>
      <c r="E36" s="40"/>
      <c r="F36" s="40"/>
      <c r="G36" s="41"/>
    </row>
    <row r="37" spans="1:8" s="29" customFormat="1" ht="20.100000000000001" customHeight="1">
      <c r="B37" s="37"/>
      <c r="C37" s="44" t="s">
        <v>169</v>
      </c>
      <c r="D37" s="39" t="s">
        <v>24</v>
      </c>
      <c r="E37" s="40">
        <v>32</v>
      </c>
      <c r="F37" s="40"/>
      <c r="G37" s="41"/>
    </row>
    <row r="38" spans="1:8" s="29" customFormat="1" ht="20.100000000000001" customHeight="1">
      <c r="B38" s="37"/>
      <c r="C38" s="44" t="s">
        <v>170</v>
      </c>
      <c r="D38" s="39" t="s">
        <v>24</v>
      </c>
      <c r="E38" s="40">
        <v>4</v>
      </c>
      <c r="F38" s="40"/>
      <c r="G38" s="41"/>
    </row>
    <row r="39" spans="1:8" s="29" customFormat="1" ht="20.100000000000001" customHeight="1">
      <c r="B39" s="37"/>
      <c r="C39" s="44"/>
      <c r="D39" s="39"/>
      <c r="E39" s="40"/>
      <c r="F39" s="40"/>
      <c r="G39" s="41"/>
    </row>
    <row r="40" spans="1:8" s="29" customFormat="1" ht="39.6" customHeight="1">
      <c r="B40" s="37"/>
      <c r="C40" s="42" t="s">
        <v>982</v>
      </c>
      <c r="D40" s="39"/>
      <c r="E40" s="40"/>
      <c r="F40" s="40"/>
      <c r="G40" s="41"/>
    </row>
    <row r="41" spans="1:8" s="29" customFormat="1" ht="20.100000000000001" customHeight="1">
      <c r="B41" s="37"/>
      <c r="C41" s="44" t="s">
        <v>171</v>
      </c>
      <c r="D41" s="39" t="s">
        <v>37</v>
      </c>
      <c r="E41" s="40">
        <v>150</v>
      </c>
      <c r="F41" s="40"/>
      <c r="G41" s="41"/>
    </row>
    <row r="42" spans="1:8" s="29" customFormat="1" ht="20.100000000000001" customHeight="1" thickBot="1">
      <c r="B42" s="37"/>
      <c r="C42" s="43"/>
      <c r="D42" s="39"/>
      <c r="E42" s="40"/>
      <c r="F42" s="40"/>
      <c r="G42" s="41"/>
    </row>
    <row r="43" spans="1:8" s="29" customFormat="1" ht="20.100000000000001" customHeight="1" thickBot="1">
      <c r="A43" s="45"/>
      <c r="B43" s="46"/>
      <c r="C43" s="47" t="s">
        <v>726</v>
      </c>
      <c r="D43" s="48"/>
      <c r="E43" s="49"/>
      <c r="F43" s="49"/>
      <c r="G43" s="50"/>
      <c r="H43" s="51"/>
    </row>
    <row r="44" spans="1:8" s="3" customFormat="1" ht="20.100000000000001" customHeight="1">
      <c r="A44" s="43" t="s">
        <v>99</v>
      </c>
      <c r="C44" s="216"/>
      <c r="D44" s="216"/>
      <c r="E44" s="216"/>
      <c r="F44" s="216"/>
      <c r="G44" s="216"/>
      <c r="H44" s="225"/>
    </row>
    <row r="45" spans="1:8" ht="20.100000000000001" customHeight="1">
      <c r="A45" s="43"/>
      <c r="D45" s="52"/>
      <c r="H45" s="36"/>
    </row>
    <row r="46" spans="1:8" ht="20.100000000000001" customHeight="1">
      <c r="A46" s="43" t="s">
        <v>100</v>
      </c>
      <c r="D46" s="52"/>
      <c r="H46" s="36"/>
    </row>
    <row r="47" spans="1:8" ht="20.100000000000001" customHeight="1">
      <c r="A47" s="43"/>
      <c r="D47" s="52"/>
      <c r="H47" s="36"/>
    </row>
    <row r="48" spans="1:8" ht="20.100000000000001" customHeight="1">
      <c r="A48" s="43" t="s">
        <v>101</v>
      </c>
      <c r="D48" s="52"/>
      <c r="H48" s="36"/>
    </row>
    <row r="49" spans="1:8" ht="20.100000000000001" customHeight="1">
      <c r="A49" s="43"/>
      <c r="D49" s="52"/>
      <c r="H49" s="36"/>
    </row>
    <row r="50" spans="1:8" ht="20.100000000000001" customHeight="1">
      <c r="A50" s="43" t="s">
        <v>102</v>
      </c>
      <c r="D50" s="52"/>
      <c r="H50" s="36"/>
    </row>
    <row r="51" spans="1:8" ht="20.100000000000001" customHeight="1">
      <c r="A51" s="43"/>
      <c r="D51" s="52"/>
      <c r="H51" s="36"/>
    </row>
    <row r="52" spans="1:8" ht="20.100000000000001" customHeight="1">
      <c r="A52" s="43" t="s">
        <v>103</v>
      </c>
      <c r="D52" s="52"/>
      <c r="H52" s="36"/>
    </row>
    <row r="53" spans="1:8" ht="20.100000000000001" customHeight="1">
      <c r="A53" s="43"/>
      <c r="D53" s="52"/>
      <c r="H53" s="36"/>
    </row>
    <row r="54" spans="1:8" ht="20.100000000000001" customHeight="1">
      <c r="A54" s="43" t="s">
        <v>104</v>
      </c>
      <c r="D54" s="52"/>
      <c r="H54" s="36"/>
    </row>
    <row r="55" spans="1:8" ht="20.100000000000001" customHeight="1">
      <c r="A55" s="43"/>
      <c r="D55" s="52"/>
      <c r="H55" s="36"/>
    </row>
    <row r="56" spans="1:8" ht="20.100000000000001" customHeight="1">
      <c r="A56" s="43" t="s">
        <v>105</v>
      </c>
      <c r="D56" s="52"/>
      <c r="H56" s="36"/>
    </row>
    <row r="57" spans="1:8" ht="20.100000000000001" customHeight="1">
      <c r="A57" s="43"/>
      <c r="D57" s="52"/>
      <c r="H57" s="36"/>
    </row>
    <row r="58" spans="1:8" ht="20.100000000000001" customHeight="1">
      <c r="A58" s="43" t="s">
        <v>106</v>
      </c>
      <c r="D58" s="52"/>
      <c r="H58" s="36"/>
    </row>
    <row r="59" spans="1:8" ht="20.100000000000001" customHeight="1">
      <c r="A59" s="43"/>
      <c r="D59" s="52"/>
      <c r="H59" s="36"/>
    </row>
    <row r="60" spans="1:8" ht="20.100000000000001" customHeight="1">
      <c r="A60" s="43" t="s">
        <v>107</v>
      </c>
      <c r="D60" s="52"/>
      <c r="H60" s="36"/>
    </row>
    <row r="61" spans="1:8" ht="20.100000000000001" customHeight="1">
      <c r="A61" s="43"/>
      <c r="D61" s="52"/>
      <c r="H61" s="36"/>
    </row>
    <row r="62" spans="1:8" ht="20.100000000000001" customHeight="1">
      <c r="A62" s="43" t="s">
        <v>108</v>
      </c>
      <c r="D62" s="52"/>
      <c r="H62" s="36"/>
    </row>
    <row r="63" spans="1:8" ht="20.100000000000001" customHeight="1">
      <c r="A63" s="43"/>
      <c r="D63" s="52"/>
      <c r="H63" s="36"/>
    </row>
    <row r="64" spans="1:8" ht="20.100000000000001" customHeight="1">
      <c r="A64" s="43" t="s">
        <v>109</v>
      </c>
      <c r="D64" s="52"/>
      <c r="H64" s="28"/>
    </row>
    <row r="65" spans="1:8" ht="13.8">
      <c r="A65" s="43"/>
      <c r="D65" s="52"/>
      <c r="H65" s="54"/>
    </row>
    <row r="66" spans="1:8" ht="110.4">
      <c r="A66" s="43" t="s">
        <v>110</v>
      </c>
      <c r="D66" s="52"/>
      <c r="H66" s="54"/>
    </row>
    <row r="67" spans="1:8" ht="13.8">
      <c r="A67" s="43"/>
      <c r="D67" s="52"/>
      <c r="H67" s="54"/>
    </row>
    <row r="68" spans="1:8" ht="82.8">
      <c r="A68" s="43" t="s">
        <v>111</v>
      </c>
      <c r="D68" s="52"/>
      <c r="H68" s="54"/>
    </row>
    <row r="69" spans="1:8" ht="13.8">
      <c r="A69" s="43"/>
      <c r="D69" s="52"/>
      <c r="H69" s="54"/>
    </row>
    <row r="70" spans="1:8" ht="55.2">
      <c r="A70" s="43" t="s">
        <v>108</v>
      </c>
      <c r="D70" s="52"/>
      <c r="H70" s="54"/>
    </row>
    <row r="71" spans="1:8" ht="13.8">
      <c r="A71" s="43"/>
      <c r="D71" s="52"/>
      <c r="H71" s="54"/>
    </row>
    <row r="72" spans="1:8" ht="409.6">
      <c r="A72" s="43" t="s">
        <v>112</v>
      </c>
      <c r="D72" s="52"/>
      <c r="H72" s="54"/>
    </row>
    <row r="73" spans="1:8" ht="13.8">
      <c r="A73" s="43"/>
      <c r="D73" s="52"/>
      <c r="H73" s="54"/>
    </row>
    <row r="74" spans="1:8" ht="27.6">
      <c r="A74" s="43" t="s">
        <v>113</v>
      </c>
      <c r="D74" s="52"/>
      <c r="H74" s="54"/>
    </row>
    <row r="75" spans="1:8" ht="13.8">
      <c r="A75" s="43"/>
      <c r="D75" s="52"/>
      <c r="H75" s="54"/>
    </row>
    <row r="76" spans="1:8" ht="345">
      <c r="A76" s="43" t="s">
        <v>114</v>
      </c>
      <c r="D76" s="52"/>
      <c r="H76" s="54"/>
    </row>
    <row r="77" spans="1:8" ht="13.8">
      <c r="A77" s="43"/>
      <c r="D77" s="52"/>
      <c r="H77" s="54"/>
    </row>
    <row r="78" spans="1:8" ht="41.4">
      <c r="A78" s="43" t="s">
        <v>115</v>
      </c>
      <c r="D78" s="52"/>
      <c r="H78" s="54"/>
    </row>
    <row r="79" spans="1:8" ht="13.8">
      <c r="A79" s="43"/>
      <c r="D79" s="52"/>
      <c r="H79" s="54"/>
    </row>
    <row r="80" spans="1:8" ht="82.8">
      <c r="A80" s="43" t="s">
        <v>116</v>
      </c>
      <c r="D80" s="52"/>
      <c r="H80" s="54"/>
    </row>
    <row r="81" spans="1:8" ht="13.8">
      <c r="A81" s="43"/>
      <c r="D81" s="52"/>
      <c r="H81" s="54"/>
    </row>
    <row r="82" spans="1:8" ht="96.6">
      <c r="A82" s="43" t="s">
        <v>117</v>
      </c>
      <c r="D82" s="52"/>
      <c r="H82" s="54"/>
    </row>
    <row r="83" spans="1:8" ht="13.8">
      <c r="A83" s="43"/>
      <c r="D83" s="52"/>
      <c r="H83" s="54"/>
    </row>
    <row r="84" spans="1:8" ht="41.4">
      <c r="A84" s="43" t="s">
        <v>118</v>
      </c>
      <c r="D84" s="52"/>
      <c r="H84" s="54"/>
    </row>
    <row r="85" spans="1:8" ht="13.8">
      <c r="A85" s="43"/>
      <c r="D85" s="52"/>
      <c r="H85" s="54"/>
    </row>
    <row r="86" spans="1:8" ht="303.60000000000002">
      <c r="A86" s="43" t="s">
        <v>119</v>
      </c>
      <c r="D86" s="52"/>
      <c r="H86" s="54"/>
    </row>
    <row r="87" spans="1:8" ht="13.8">
      <c r="A87" s="43"/>
      <c r="D87" s="52"/>
      <c r="H87" s="54"/>
    </row>
    <row r="88" spans="1:8" ht="96.6">
      <c r="A88" s="43" t="s">
        <v>120</v>
      </c>
      <c r="D88" s="52"/>
      <c r="H88" s="54"/>
    </row>
    <row r="89" spans="1:8" ht="13.8">
      <c r="A89" s="43"/>
      <c r="D89" s="52"/>
      <c r="H89" s="54"/>
    </row>
    <row r="90" spans="1:8" ht="138">
      <c r="A90" s="43" t="s">
        <v>121</v>
      </c>
      <c r="D90" s="52"/>
      <c r="H90" s="54"/>
    </row>
    <row r="91" spans="1:8" ht="13.8">
      <c r="A91" s="43"/>
      <c r="D91" s="52"/>
      <c r="H91" s="54"/>
    </row>
    <row r="92" spans="1:8" ht="82.8">
      <c r="A92" s="43" t="s">
        <v>122</v>
      </c>
      <c r="D92" s="52"/>
      <c r="H92" s="54"/>
    </row>
    <row r="93" spans="1:8" ht="13.8">
      <c r="A93" s="43"/>
      <c r="D93" s="52"/>
      <c r="H93" s="54"/>
    </row>
    <row r="94" spans="1:8" ht="220.8">
      <c r="A94" s="43" t="s">
        <v>123</v>
      </c>
      <c r="D94" s="52"/>
      <c r="H94" s="54"/>
    </row>
  </sheetData>
  <mergeCells count="6">
    <mergeCell ref="C44:H44"/>
    <mergeCell ref="B2:G2"/>
    <mergeCell ref="B3:G3"/>
    <mergeCell ref="B4:G4"/>
    <mergeCell ref="B5:G5"/>
    <mergeCell ref="B6:G6"/>
  </mergeCells>
  <pageMargins left="0.7" right="0.7" top="0.75" bottom="0.75" header="0.3" footer="0.3"/>
  <pageSetup paperSize="9" scale="51"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25037-615F-4184-B78B-379F714EBB02}">
  <dimension ref="A1:Z600"/>
  <sheetViews>
    <sheetView view="pageBreakPreview" topLeftCell="B219" zoomScaleNormal="100" zoomScaleSheetLayoutView="100" workbookViewId="0">
      <selection activeCell="I8" sqref="I8"/>
    </sheetView>
  </sheetViews>
  <sheetFormatPr defaultColWidth="9.109375" defaultRowHeight="13.2"/>
  <cols>
    <col min="1" max="1" width="0" style="114" hidden="1" customWidth="1"/>
    <col min="2" max="2" width="13.33203125" style="114" customWidth="1"/>
    <col min="3" max="3" width="53.33203125" style="127" customWidth="1"/>
    <col min="4" max="4" width="9.109375" style="117"/>
    <col min="5" max="5" width="9.77734375" style="128" bestFit="1" customWidth="1"/>
    <col min="6" max="6" width="22.88671875" style="129" customWidth="1"/>
    <col min="7" max="7" width="27.33203125" style="129" customWidth="1"/>
    <col min="8" max="20" width="9.109375" style="22"/>
    <col min="21" max="32" width="0" style="22" hidden="1" customWidth="1"/>
    <col min="33" max="16384" width="9.109375" style="22"/>
  </cols>
  <sheetData>
    <row r="1" spans="1:26" s="52" customFormat="1">
      <c r="D1" s="19"/>
      <c r="E1" s="19"/>
      <c r="F1" s="19"/>
      <c r="G1" s="19"/>
      <c r="H1" s="53"/>
    </row>
    <row r="2" spans="1:26" s="3" customFormat="1" ht="20.100000000000001" customHeight="1">
      <c r="B2" s="213" t="str">
        <f>Foundations!B2</f>
        <v>Ntabankulu Local Municipality</v>
      </c>
      <c r="C2" s="213"/>
      <c r="D2" s="213"/>
      <c r="E2" s="213"/>
      <c r="F2" s="213"/>
      <c r="G2" s="213"/>
      <c r="H2" s="213"/>
    </row>
    <row r="3" spans="1:26" s="3" customFormat="1" ht="20.100000000000001" customHeight="1">
      <c r="B3" s="213"/>
      <c r="C3" s="213"/>
      <c r="D3" s="213"/>
      <c r="E3" s="213"/>
      <c r="F3" s="213"/>
      <c r="G3" s="213"/>
      <c r="H3" s="213"/>
    </row>
    <row r="4" spans="1:26" s="3" customFormat="1" ht="20.100000000000001" customHeight="1">
      <c r="B4" s="213" t="str">
        <f>Foundations!B4</f>
        <v>CONSTRUCTION OF RHWANTSANA COMMUNITY HALL IN WARD 04</v>
      </c>
      <c r="C4" s="213"/>
      <c r="D4" s="213"/>
      <c r="E4" s="213"/>
      <c r="F4" s="213"/>
      <c r="G4" s="213"/>
      <c r="H4" s="213"/>
    </row>
    <row r="5" spans="1:26" s="3" customFormat="1" ht="20.100000000000001" customHeight="1">
      <c r="B5" s="213"/>
      <c r="C5" s="213"/>
      <c r="D5" s="213"/>
      <c r="E5" s="213"/>
      <c r="F5" s="213"/>
      <c r="G5" s="213"/>
      <c r="H5" s="213"/>
    </row>
    <row r="6" spans="1:26" s="3" customFormat="1" ht="20.100000000000001" customHeight="1">
      <c r="B6" s="215" t="s">
        <v>1021</v>
      </c>
      <c r="C6" s="215"/>
      <c r="D6" s="215"/>
      <c r="E6" s="215"/>
      <c r="F6" s="215"/>
      <c r="G6" s="215"/>
      <c r="H6" s="144"/>
    </row>
    <row r="7" spans="1:26" ht="13.8" thickBot="1"/>
    <row r="8" spans="1:26" ht="27.6" customHeight="1" thickBot="1">
      <c r="B8" s="30" t="s">
        <v>602</v>
      </c>
      <c r="C8" s="31" t="s">
        <v>603</v>
      </c>
      <c r="D8" s="31" t="s">
        <v>575</v>
      </c>
      <c r="E8" s="31" t="s">
        <v>1</v>
      </c>
      <c r="F8" s="31" t="s">
        <v>2</v>
      </c>
      <c r="G8" s="32" t="s">
        <v>604</v>
      </c>
    </row>
    <row r="9" spans="1:26">
      <c r="B9" s="115"/>
      <c r="C9" s="121" t="s">
        <v>1022</v>
      </c>
      <c r="E9" s="118"/>
      <c r="F9" s="119"/>
      <c r="G9" s="120"/>
      <c r="U9" s="22">
        <v>1</v>
      </c>
      <c r="V9" s="22">
        <v>19</v>
      </c>
      <c r="W9" s="22">
        <v>1</v>
      </c>
      <c r="X9" s="22">
        <v>6</v>
      </c>
      <c r="Y9" s="22" t="s">
        <v>3</v>
      </c>
    </row>
    <row r="10" spans="1:26">
      <c r="B10" s="115"/>
      <c r="C10" s="121" t="s">
        <v>597</v>
      </c>
      <c r="E10" s="118"/>
      <c r="F10" s="119"/>
      <c r="G10" s="120"/>
    </row>
    <row r="11" spans="1:26">
      <c r="B11" s="115"/>
      <c r="C11" s="116"/>
      <c r="E11" s="118"/>
      <c r="F11" s="119"/>
      <c r="G11" s="120"/>
    </row>
    <row r="12" spans="1:26">
      <c r="B12" s="115"/>
      <c r="C12" s="121" t="s">
        <v>172</v>
      </c>
      <c r="E12" s="118"/>
      <c r="F12" s="119"/>
      <c r="G12" s="120"/>
      <c r="U12" s="22">
        <v>1</v>
      </c>
      <c r="V12" s="22">
        <v>19</v>
      </c>
      <c r="W12" s="22">
        <v>1</v>
      </c>
      <c r="X12" s="22">
        <v>6</v>
      </c>
      <c r="Y12" s="22" t="s">
        <v>3</v>
      </c>
    </row>
    <row r="13" spans="1:26">
      <c r="B13" s="115"/>
      <c r="C13" s="116"/>
      <c r="E13" s="118"/>
      <c r="F13" s="119"/>
      <c r="G13" s="120"/>
    </row>
    <row r="14" spans="1:26" ht="26.4">
      <c r="A14" s="114" t="s">
        <v>173</v>
      </c>
      <c r="B14" s="115"/>
      <c r="C14" s="116" t="s">
        <v>174</v>
      </c>
      <c r="E14" s="118"/>
      <c r="F14" s="119"/>
      <c r="G14" s="120"/>
      <c r="U14" s="22">
        <v>1</v>
      </c>
      <c r="V14" s="22">
        <v>19</v>
      </c>
      <c r="W14" s="22">
        <v>1</v>
      </c>
      <c r="X14" s="22">
        <v>6</v>
      </c>
      <c r="Y14" s="22" t="s">
        <v>6</v>
      </c>
      <c r="Z14" s="22" t="s">
        <v>5</v>
      </c>
    </row>
    <row r="15" spans="1:26">
      <c r="B15" s="115"/>
      <c r="C15" s="116"/>
      <c r="E15" s="118"/>
      <c r="F15" s="119"/>
      <c r="G15" s="120"/>
    </row>
    <row r="16" spans="1:26">
      <c r="A16" s="114" t="s">
        <v>173</v>
      </c>
      <c r="B16" s="115"/>
      <c r="C16" s="121" t="s">
        <v>175</v>
      </c>
      <c r="E16" s="118"/>
      <c r="F16" s="119"/>
      <c r="G16" s="120"/>
      <c r="U16" s="22">
        <v>1</v>
      </c>
      <c r="V16" s="22">
        <v>19</v>
      </c>
      <c r="W16" s="22">
        <v>1</v>
      </c>
      <c r="X16" s="22">
        <v>6</v>
      </c>
      <c r="Y16" s="22" t="s">
        <v>3</v>
      </c>
      <c r="Z16" s="22" t="s">
        <v>5</v>
      </c>
    </row>
    <row r="17" spans="1:26">
      <c r="B17" s="115"/>
      <c r="C17" s="116"/>
      <c r="E17" s="118"/>
      <c r="F17" s="119"/>
      <c r="G17" s="120"/>
    </row>
    <row r="18" spans="1:26">
      <c r="A18" s="114" t="s">
        <v>173</v>
      </c>
      <c r="B18" s="115"/>
      <c r="C18" s="116" t="s">
        <v>15</v>
      </c>
      <c r="E18" s="118"/>
      <c r="F18" s="119"/>
      <c r="G18" s="120"/>
      <c r="U18" s="22">
        <v>1</v>
      </c>
      <c r="V18" s="22">
        <v>19</v>
      </c>
      <c r="W18" s="22">
        <v>1</v>
      </c>
      <c r="X18" s="22">
        <v>6</v>
      </c>
      <c r="Y18" s="22" t="s">
        <v>4</v>
      </c>
      <c r="Z18" s="22" t="s">
        <v>5</v>
      </c>
    </row>
    <row r="19" spans="1:26">
      <c r="B19" s="115"/>
      <c r="C19" s="116"/>
      <c r="E19" s="118"/>
      <c r="F19" s="119"/>
      <c r="G19" s="120"/>
    </row>
    <row r="20" spans="1:26">
      <c r="A20" s="114" t="s">
        <v>173</v>
      </c>
      <c r="B20" s="115"/>
      <c r="C20" s="116" t="s">
        <v>16</v>
      </c>
      <c r="D20" s="117" t="s">
        <v>17</v>
      </c>
      <c r="E20" s="118">
        <v>19</v>
      </c>
      <c r="F20" s="119"/>
      <c r="G20" s="120"/>
      <c r="U20" s="22">
        <v>1</v>
      </c>
      <c r="V20" s="22">
        <v>19</v>
      </c>
      <c r="W20" s="22">
        <v>1</v>
      </c>
      <c r="X20" s="22">
        <v>6</v>
      </c>
      <c r="Y20" s="22" t="s">
        <v>8</v>
      </c>
      <c r="Z20" s="22" t="s">
        <v>10</v>
      </c>
    </row>
    <row r="21" spans="1:26">
      <c r="B21" s="115"/>
      <c r="C21" s="116"/>
      <c r="E21" s="118"/>
      <c r="F21" s="119"/>
      <c r="G21" s="120"/>
    </row>
    <row r="22" spans="1:26">
      <c r="A22" s="114" t="s">
        <v>173</v>
      </c>
      <c r="B22" s="115"/>
      <c r="C22" s="116" t="s">
        <v>176</v>
      </c>
      <c r="D22" s="117" t="s">
        <v>17</v>
      </c>
      <c r="E22" s="118">
        <v>8</v>
      </c>
      <c r="F22" s="119"/>
      <c r="G22" s="120"/>
      <c r="U22" s="22">
        <v>1</v>
      </c>
      <c r="V22" s="22">
        <v>19</v>
      </c>
      <c r="W22" s="22">
        <v>1</v>
      </c>
      <c r="X22" s="22">
        <v>6</v>
      </c>
      <c r="Y22" s="22" t="s">
        <v>8</v>
      </c>
      <c r="Z22" s="22" t="s">
        <v>10</v>
      </c>
    </row>
    <row r="23" spans="1:26">
      <c r="B23" s="115"/>
      <c r="C23" s="116"/>
      <c r="E23" s="118"/>
      <c r="F23" s="119"/>
      <c r="G23" s="120"/>
    </row>
    <row r="24" spans="1:26">
      <c r="A24" s="114" t="s">
        <v>173</v>
      </c>
      <c r="B24" s="115"/>
      <c r="C24" s="116" t="s">
        <v>177</v>
      </c>
      <c r="E24" s="118"/>
      <c r="F24" s="119"/>
      <c r="G24" s="120"/>
      <c r="U24" s="22">
        <v>1</v>
      </c>
      <c r="V24" s="22">
        <v>19</v>
      </c>
      <c r="W24" s="22">
        <v>1</v>
      </c>
      <c r="X24" s="22">
        <v>6</v>
      </c>
      <c r="Y24" s="22" t="s">
        <v>4</v>
      </c>
      <c r="Z24" s="22" t="s">
        <v>5</v>
      </c>
    </row>
    <row r="25" spans="1:26">
      <c r="B25" s="115"/>
      <c r="C25" s="116"/>
      <c r="E25" s="118"/>
      <c r="F25" s="119"/>
      <c r="G25" s="120"/>
    </row>
    <row r="26" spans="1:26">
      <c r="A26" s="114" t="s">
        <v>173</v>
      </c>
      <c r="B26" s="115"/>
      <c r="C26" s="116" t="s">
        <v>178</v>
      </c>
      <c r="D26" s="117" t="s">
        <v>17</v>
      </c>
      <c r="E26" s="118">
        <v>95</v>
      </c>
      <c r="F26" s="119"/>
      <c r="G26" s="120"/>
      <c r="U26" s="22">
        <v>1</v>
      </c>
      <c r="V26" s="22">
        <v>19</v>
      </c>
      <c r="W26" s="22">
        <v>1</v>
      </c>
      <c r="X26" s="22">
        <v>6</v>
      </c>
      <c r="Y26" s="22" t="s">
        <v>8</v>
      </c>
      <c r="Z26" s="22" t="s">
        <v>10</v>
      </c>
    </row>
    <row r="27" spans="1:26">
      <c r="B27" s="115"/>
      <c r="C27" s="116"/>
      <c r="E27" s="118"/>
      <c r="F27" s="119"/>
      <c r="G27" s="120"/>
    </row>
    <row r="28" spans="1:26" ht="26.4">
      <c r="A28" s="114" t="s">
        <v>173</v>
      </c>
      <c r="B28" s="115"/>
      <c r="C28" s="116" t="s">
        <v>179</v>
      </c>
      <c r="E28" s="118"/>
      <c r="F28" s="119"/>
      <c r="G28" s="120"/>
      <c r="U28" s="22">
        <v>1</v>
      </c>
      <c r="V28" s="22">
        <v>19</v>
      </c>
      <c r="W28" s="22">
        <v>1</v>
      </c>
      <c r="X28" s="22">
        <v>6</v>
      </c>
      <c r="Y28" s="22" t="s">
        <v>4</v>
      </c>
      <c r="Z28" s="22" t="s">
        <v>5</v>
      </c>
    </row>
    <row r="29" spans="1:26">
      <c r="B29" s="115"/>
      <c r="C29" s="116"/>
      <c r="E29" s="118"/>
      <c r="F29" s="119"/>
      <c r="G29" s="120"/>
    </row>
    <row r="30" spans="1:26">
      <c r="A30" s="114" t="s">
        <v>173</v>
      </c>
      <c r="B30" s="115"/>
      <c r="C30" s="116" t="s">
        <v>18</v>
      </c>
      <c r="D30" s="117" t="s">
        <v>17</v>
      </c>
      <c r="E30" s="118">
        <v>10</v>
      </c>
      <c r="F30" s="119"/>
      <c r="G30" s="120"/>
      <c r="U30" s="22">
        <v>1</v>
      </c>
      <c r="V30" s="22">
        <v>19</v>
      </c>
      <c r="W30" s="22">
        <v>1</v>
      </c>
      <c r="X30" s="22">
        <v>6</v>
      </c>
      <c r="Y30" s="22" t="s">
        <v>8</v>
      </c>
      <c r="Z30" s="22" t="s">
        <v>10</v>
      </c>
    </row>
    <row r="31" spans="1:26">
      <c r="B31" s="115"/>
      <c r="C31" s="116"/>
      <c r="E31" s="118"/>
      <c r="F31" s="119"/>
      <c r="G31" s="120"/>
    </row>
    <row r="32" spans="1:26">
      <c r="A32" s="114" t="s">
        <v>173</v>
      </c>
      <c r="B32" s="115"/>
      <c r="C32" s="116" t="s">
        <v>19</v>
      </c>
      <c r="D32" s="117" t="s">
        <v>17</v>
      </c>
      <c r="E32" s="118">
        <v>5</v>
      </c>
      <c r="F32" s="119"/>
      <c r="G32" s="120"/>
      <c r="U32" s="22">
        <v>1</v>
      </c>
      <c r="V32" s="22">
        <v>19</v>
      </c>
      <c r="W32" s="22">
        <v>1</v>
      </c>
      <c r="X32" s="22">
        <v>6</v>
      </c>
      <c r="Y32" s="22" t="s">
        <v>8</v>
      </c>
      <c r="Z32" s="22" t="s">
        <v>10</v>
      </c>
    </row>
    <row r="33" spans="1:26">
      <c r="B33" s="115"/>
      <c r="C33" s="116"/>
      <c r="E33" s="118"/>
      <c r="F33" s="119"/>
      <c r="G33" s="120"/>
    </row>
    <row r="34" spans="1:26">
      <c r="A34" s="114" t="s">
        <v>173</v>
      </c>
      <c r="B34" s="115"/>
      <c r="C34" s="116" t="s">
        <v>20</v>
      </c>
      <c r="E34" s="118"/>
      <c r="F34" s="119"/>
      <c r="G34" s="120"/>
      <c r="U34" s="22">
        <v>1</v>
      </c>
      <c r="V34" s="22">
        <v>19</v>
      </c>
      <c r="W34" s="22">
        <v>1</v>
      </c>
      <c r="X34" s="22">
        <v>6</v>
      </c>
      <c r="Y34" s="22" t="s">
        <v>4</v>
      </c>
      <c r="Z34" s="22" t="s">
        <v>5</v>
      </c>
    </row>
    <row r="35" spans="1:26">
      <c r="B35" s="115"/>
      <c r="C35" s="116"/>
      <c r="E35" s="118"/>
      <c r="F35" s="119"/>
      <c r="G35" s="120"/>
    </row>
    <row r="36" spans="1:26" ht="26.4">
      <c r="A36" s="114" t="s">
        <v>173</v>
      </c>
      <c r="B36" s="115"/>
      <c r="C36" s="116" t="s">
        <v>21</v>
      </c>
      <c r="D36" s="117" t="s">
        <v>17</v>
      </c>
      <c r="E36" s="118">
        <v>70</v>
      </c>
      <c r="F36" s="119"/>
      <c r="G36" s="120"/>
      <c r="U36" s="22">
        <v>1</v>
      </c>
      <c r="V36" s="22">
        <v>19</v>
      </c>
      <c r="W36" s="22">
        <v>1</v>
      </c>
      <c r="X36" s="22">
        <v>6</v>
      </c>
      <c r="Y36" s="22" t="s">
        <v>8</v>
      </c>
      <c r="Z36" s="22" t="s">
        <v>10</v>
      </c>
    </row>
    <row r="37" spans="1:26">
      <c r="B37" s="115"/>
      <c r="C37" s="116"/>
      <c r="E37" s="118"/>
      <c r="F37" s="119"/>
      <c r="G37" s="120"/>
    </row>
    <row r="38" spans="1:26">
      <c r="A38" s="114" t="s">
        <v>173</v>
      </c>
      <c r="B38" s="115"/>
      <c r="C38" s="116" t="s">
        <v>22</v>
      </c>
      <c r="E38" s="118"/>
      <c r="F38" s="119"/>
      <c r="G38" s="120"/>
      <c r="U38" s="22">
        <v>1</v>
      </c>
      <c r="V38" s="22">
        <v>19</v>
      </c>
      <c r="W38" s="22">
        <v>1</v>
      </c>
      <c r="X38" s="22">
        <v>6</v>
      </c>
      <c r="Y38" s="22" t="s">
        <v>4</v>
      </c>
      <c r="Z38" s="22" t="s">
        <v>5</v>
      </c>
    </row>
    <row r="39" spans="1:26">
      <c r="B39" s="115"/>
      <c r="C39" s="116"/>
      <c r="E39" s="118"/>
      <c r="F39" s="119"/>
      <c r="G39" s="120"/>
    </row>
    <row r="40" spans="1:26">
      <c r="A40" s="114" t="s">
        <v>173</v>
      </c>
      <c r="B40" s="115"/>
      <c r="C40" s="116" t="s">
        <v>23</v>
      </c>
      <c r="D40" s="117" t="s">
        <v>24</v>
      </c>
      <c r="E40" s="118">
        <v>57</v>
      </c>
      <c r="F40" s="119"/>
      <c r="G40" s="120"/>
      <c r="U40" s="22">
        <v>1</v>
      </c>
      <c r="V40" s="22">
        <v>19</v>
      </c>
      <c r="W40" s="22">
        <v>1</v>
      </c>
      <c r="X40" s="22">
        <v>6</v>
      </c>
      <c r="Y40" s="22" t="s">
        <v>8</v>
      </c>
      <c r="Z40" s="22" t="s">
        <v>9</v>
      </c>
    </row>
    <row r="41" spans="1:26">
      <c r="B41" s="115"/>
      <c r="C41" s="116"/>
      <c r="E41" s="118"/>
      <c r="F41" s="119"/>
      <c r="G41" s="120"/>
    </row>
    <row r="42" spans="1:26">
      <c r="A42" s="114" t="s">
        <v>173</v>
      </c>
      <c r="B42" s="115"/>
      <c r="C42" s="116" t="s">
        <v>180</v>
      </c>
      <c r="D42" s="117" t="s">
        <v>24</v>
      </c>
      <c r="E42" s="118">
        <v>80</v>
      </c>
      <c r="F42" s="119"/>
      <c r="G42" s="120"/>
      <c r="U42" s="22">
        <v>1</v>
      </c>
      <c r="V42" s="22">
        <v>19</v>
      </c>
      <c r="W42" s="22">
        <v>1</v>
      </c>
      <c r="X42" s="22">
        <v>6</v>
      </c>
      <c r="Y42" s="22" t="s">
        <v>8</v>
      </c>
      <c r="Z42" s="22" t="s">
        <v>9</v>
      </c>
    </row>
    <row r="43" spans="1:26">
      <c r="B43" s="115"/>
      <c r="C43" s="116"/>
      <c r="E43" s="118"/>
      <c r="F43" s="119"/>
      <c r="G43" s="120"/>
    </row>
    <row r="44" spans="1:26">
      <c r="A44" s="114" t="s">
        <v>173</v>
      </c>
      <c r="B44" s="115"/>
      <c r="C44" s="116" t="s">
        <v>181</v>
      </c>
      <c r="E44" s="118"/>
      <c r="F44" s="119"/>
      <c r="G44" s="120"/>
      <c r="U44" s="22">
        <v>1</v>
      </c>
      <c r="V44" s="22">
        <v>19</v>
      </c>
      <c r="W44" s="22">
        <v>1</v>
      </c>
      <c r="X44" s="22">
        <v>6</v>
      </c>
      <c r="Y44" s="22" t="s">
        <v>4</v>
      </c>
      <c r="Z44" s="22" t="s">
        <v>5</v>
      </c>
    </row>
    <row r="45" spans="1:26">
      <c r="B45" s="115"/>
      <c r="C45" s="116"/>
      <c r="E45" s="118"/>
      <c r="F45" s="119"/>
      <c r="G45" s="120"/>
    </row>
    <row r="46" spans="1:26" ht="26.4">
      <c r="A46" s="114" t="s">
        <v>173</v>
      </c>
      <c r="B46" s="115"/>
      <c r="C46" s="116" t="s">
        <v>182</v>
      </c>
      <c r="D46" s="117" t="s">
        <v>0</v>
      </c>
      <c r="E46" s="118">
        <v>1</v>
      </c>
      <c r="F46" s="119"/>
      <c r="G46" s="120"/>
      <c r="U46" s="22">
        <v>1</v>
      </c>
      <c r="V46" s="22">
        <v>19</v>
      </c>
      <c r="W46" s="22">
        <v>1</v>
      </c>
      <c r="X46" s="22">
        <v>6</v>
      </c>
      <c r="Y46" s="22" t="s">
        <v>8</v>
      </c>
      <c r="Z46" s="22" t="s">
        <v>8</v>
      </c>
    </row>
    <row r="47" spans="1:26">
      <c r="B47" s="115"/>
      <c r="C47" s="116"/>
      <c r="E47" s="118"/>
      <c r="F47" s="119"/>
      <c r="G47" s="120"/>
    </row>
    <row r="48" spans="1:26">
      <c r="A48" s="114" t="s">
        <v>173</v>
      </c>
      <c r="B48" s="115"/>
      <c r="C48" s="121" t="s">
        <v>183</v>
      </c>
      <c r="E48" s="118"/>
      <c r="F48" s="119"/>
      <c r="G48" s="120"/>
      <c r="U48" s="22">
        <v>1</v>
      </c>
      <c r="V48" s="22">
        <v>19</v>
      </c>
      <c r="W48" s="22">
        <v>1</v>
      </c>
      <c r="X48" s="22">
        <v>6</v>
      </c>
      <c r="Y48" s="22" t="s">
        <v>3</v>
      </c>
      <c r="Z48" s="22" t="s">
        <v>5</v>
      </c>
    </row>
    <row r="49" spans="1:26">
      <c r="B49" s="115"/>
      <c r="C49" s="116"/>
      <c r="E49" s="118"/>
      <c r="F49" s="119"/>
      <c r="G49" s="120"/>
    </row>
    <row r="50" spans="1:26" ht="26.4">
      <c r="A50" s="114" t="s">
        <v>173</v>
      </c>
      <c r="B50" s="115"/>
      <c r="C50" s="116" t="s">
        <v>184</v>
      </c>
      <c r="E50" s="118"/>
      <c r="F50" s="119"/>
      <c r="G50" s="120"/>
      <c r="U50" s="22">
        <v>1</v>
      </c>
      <c r="V50" s="22">
        <v>19</v>
      </c>
      <c r="W50" s="22">
        <v>1</v>
      </c>
      <c r="X50" s="22">
        <v>6</v>
      </c>
      <c r="Y50" s="22" t="s">
        <v>4</v>
      </c>
      <c r="Z50" s="22" t="s">
        <v>5</v>
      </c>
    </row>
    <row r="51" spans="1:26">
      <c r="B51" s="115"/>
      <c r="C51" s="116"/>
      <c r="E51" s="118"/>
      <c r="F51" s="119"/>
      <c r="G51" s="120"/>
    </row>
    <row r="52" spans="1:26">
      <c r="A52" s="114" t="s">
        <v>173</v>
      </c>
      <c r="B52" s="115"/>
      <c r="C52" s="116" t="s">
        <v>25</v>
      </c>
      <c r="D52" s="117" t="s">
        <v>17</v>
      </c>
      <c r="E52" s="118">
        <v>26</v>
      </c>
      <c r="F52" s="119"/>
      <c r="G52" s="120"/>
      <c r="U52" s="22">
        <v>1</v>
      </c>
      <c r="V52" s="22">
        <v>19</v>
      </c>
      <c r="W52" s="22">
        <v>1</v>
      </c>
      <c r="X52" s="22">
        <v>6</v>
      </c>
      <c r="Y52" s="22" t="s">
        <v>8</v>
      </c>
      <c r="Z52" s="22" t="s">
        <v>10</v>
      </c>
    </row>
    <row r="53" spans="1:26">
      <c r="B53" s="115"/>
      <c r="C53" s="116"/>
      <c r="E53" s="118"/>
      <c r="F53" s="119"/>
      <c r="G53" s="120"/>
    </row>
    <row r="54" spans="1:26">
      <c r="A54" s="114" t="s">
        <v>173</v>
      </c>
      <c r="B54" s="115"/>
      <c r="C54" s="116" t="s">
        <v>185</v>
      </c>
      <c r="D54" s="117" t="s">
        <v>17</v>
      </c>
      <c r="E54" s="118">
        <v>20</v>
      </c>
      <c r="F54" s="119"/>
      <c r="G54" s="120"/>
      <c r="U54" s="22">
        <v>1</v>
      </c>
      <c r="V54" s="22">
        <v>19</v>
      </c>
      <c r="W54" s="22">
        <v>1</v>
      </c>
      <c r="X54" s="22">
        <v>6</v>
      </c>
      <c r="Y54" s="22" t="s">
        <v>8</v>
      </c>
      <c r="Z54" s="22" t="s">
        <v>10</v>
      </c>
    </row>
    <row r="55" spans="1:26">
      <c r="B55" s="115"/>
      <c r="C55" s="116"/>
      <c r="E55" s="118"/>
      <c r="F55" s="119"/>
      <c r="G55" s="120"/>
    </row>
    <row r="56" spans="1:26" ht="26.4">
      <c r="A56" s="114" t="s">
        <v>186</v>
      </c>
      <c r="B56" s="115"/>
      <c r="C56" s="116" t="s">
        <v>187</v>
      </c>
      <c r="E56" s="118"/>
      <c r="F56" s="119"/>
      <c r="G56" s="120"/>
      <c r="U56" s="22">
        <v>1</v>
      </c>
      <c r="V56" s="22">
        <v>19</v>
      </c>
      <c r="W56" s="22">
        <v>1</v>
      </c>
      <c r="X56" s="22">
        <v>6</v>
      </c>
      <c r="Y56" s="22" t="s">
        <v>4</v>
      </c>
      <c r="Z56" s="22" t="s">
        <v>5</v>
      </c>
    </row>
    <row r="57" spans="1:26">
      <c r="B57" s="115"/>
      <c r="C57" s="116"/>
      <c r="E57" s="118"/>
      <c r="F57" s="119"/>
      <c r="G57" s="120"/>
    </row>
    <row r="58" spans="1:26">
      <c r="A58" s="114" t="s">
        <v>186</v>
      </c>
      <c r="B58" s="115"/>
      <c r="C58" s="116" t="s">
        <v>185</v>
      </c>
      <c r="D58" s="117" t="s">
        <v>17</v>
      </c>
      <c r="E58" s="118">
        <v>4</v>
      </c>
      <c r="F58" s="119"/>
      <c r="G58" s="120"/>
      <c r="U58" s="22">
        <v>1</v>
      </c>
      <c r="V58" s="22">
        <v>19</v>
      </c>
      <c r="W58" s="22">
        <v>1</v>
      </c>
      <c r="X58" s="22">
        <v>6</v>
      </c>
      <c r="Y58" s="22" t="s">
        <v>8</v>
      </c>
      <c r="Z58" s="22" t="s">
        <v>10</v>
      </c>
    </row>
    <row r="59" spans="1:26">
      <c r="B59" s="115"/>
      <c r="C59" s="116"/>
      <c r="E59" s="118"/>
      <c r="F59" s="119"/>
      <c r="G59" s="120"/>
    </row>
    <row r="60" spans="1:26">
      <c r="A60" s="114" t="s">
        <v>186</v>
      </c>
      <c r="B60" s="115"/>
      <c r="C60" s="116" t="s">
        <v>26</v>
      </c>
      <c r="E60" s="118"/>
      <c r="F60" s="119"/>
      <c r="G60" s="120"/>
      <c r="U60" s="22">
        <v>1</v>
      </c>
      <c r="V60" s="22">
        <v>19</v>
      </c>
      <c r="W60" s="22">
        <v>1</v>
      </c>
      <c r="X60" s="22">
        <v>6</v>
      </c>
      <c r="Y60" s="22" t="s">
        <v>4</v>
      </c>
      <c r="Z60" s="22" t="s">
        <v>5</v>
      </c>
    </row>
    <row r="61" spans="1:26">
      <c r="B61" s="115"/>
      <c r="C61" s="116"/>
      <c r="E61" s="118"/>
      <c r="F61" s="119"/>
      <c r="G61" s="120"/>
    </row>
    <row r="62" spans="1:26" ht="52.8">
      <c r="A62" s="114" t="s">
        <v>186</v>
      </c>
      <c r="B62" s="115"/>
      <c r="C62" s="116" t="s">
        <v>188</v>
      </c>
      <c r="D62" s="117" t="s">
        <v>24</v>
      </c>
      <c r="E62" s="118">
        <v>48</v>
      </c>
      <c r="F62" s="119"/>
      <c r="G62" s="120"/>
      <c r="U62" s="22">
        <v>1</v>
      </c>
      <c r="V62" s="22">
        <v>19</v>
      </c>
      <c r="W62" s="22">
        <v>1</v>
      </c>
      <c r="X62" s="22">
        <v>6</v>
      </c>
      <c r="Y62" s="22" t="s">
        <v>8</v>
      </c>
      <c r="Z62" s="22" t="s">
        <v>9</v>
      </c>
    </row>
    <row r="63" spans="1:26">
      <c r="B63" s="115"/>
      <c r="C63" s="116"/>
      <c r="E63" s="118"/>
      <c r="F63" s="119"/>
      <c r="G63" s="120"/>
    </row>
    <row r="64" spans="1:26">
      <c r="A64" s="114" t="s">
        <v>186</v>
      </c>
      <c r="B64" s="115"/>
      <c r="C64" s="116" t="s">
        <v>29</v>
      </c>
      <c r="E64" s="118"/>
      <c r="F64" s="119"/>
      <c r="G64" s="120"/>
      <c r="U64" s="22">
        <v>1</v>
      </c>
      <c r="V64" s="22">
        <v>19</v>
      </c>
      <c r="W64" s="22">
        <v>1</v>
      </c>
      <c r="X64" s="22">
        <v>6</v>
      </c>
      <c r="Y64" s="22" t="s">
        <v>3</v>
      </c>
      <c r="Z64" s="22" t="s">
        <v>5</v>
      </c>
    </row>
    <row r="65" spans="1:26">
      <c r="B65" s="115"/>
      <c r="C65" s="116"/>
      <c r="E65" s="118"/>
      <c r="F65" s="119"/>
      <c r="G65" s="120"/>
    </row>
    <row r="66" spans="1:26" ht="39.6">
      <c r="A66" s="114" t="s">
        <v>186</v>
      </c>
      <c r="B66" s="115"/>
      <c r="C66" s="116" t="s">
        <v>189</v>
      </c>
      <c r="E66" s="118"/>
      <c r="F66" s="119"/>
      <c r="G66" s="120"/>
      <c r="U66" s="22">
        <v>1</v>
      </c>
      <c r="V66" s="22">
        <v>19</v>
      </c>
      <c r="W66" s="22">
        <v>1</v>
      </c>
      <c r="X66" s="22">
        <v>6</v>
      </c>
      <c r="Y66" s="22" t="s">
        <v>4</v>
      </c>
      <c r="Z66" s="22" t="s">
        <v>5</v>
      </c>
    </row>
    <row r="67" spans="1:26">
      <c r="B67" s="115"/>
      <c r="C67" s="116"/>
      <c r="E67" s="118"/>
      <c r="F67" s="119"/>
      <c r="G67" s="120"/>
    </row>
    <row r="68" spans="1:26">
      <c r="A68" s="114" t="s">
        <v>186</v>
      </c>
      <c r="B68" s="115"/>
      <c r="C68" s="116" t="s">
        <v>190</v>
      </c>
      <c r="D68" s="117" t="s">
        <v>24</v>
      </c>
      <c r="E68" s="118">
        <v>48</v>
      </c>
      <c r="F68" s="119"/>
      <c r="G68" s="120"/>
      <c r="U68" s="22">
        <v>1</v>
      </c>
      <c r="V68" s="22">
        <v>19</v>
      </c>
      <c r="W68" s="22">
        <v>1</v>
      </c>
      <c r="X68" s="22">
        <v>6</v>
      </c>
      <c r="Y68" s="22" t="s">
        <v>8</v>
      </c>
      <c r="Z68" s="22" t="s">
        <v>9</v>
      </c>
    </row>
    <row r="69" spans="1:26">
      <c r="B69" s="115"/>
      <c r="C69" s="116"/>
      <c r="E69" s="118"/>
      <c r="F69" s="119"/>
      <c r="G69" s="120"/>
    </row>
    <row r="70" spans="1:26" ht="13.8" thickBot="1">
      <c r="B70" s="115"/>
      <c r="C70" s="116"/>
      <c r="E70" s="118"/>
      <c r="F70" s="119"/>
      <c r="G70" s="120"/>
    </row>
    <row r="71" spans="1:26" ht="27" customHeight="1" thickBot="1">
      <c r="B71" s="134"/>
      <c r="C71" s="122" t="s">
        <v>589</v>
      </c>
      <c r="D71" s="123"/>
      <c r="E71" s="124"/>
      <c r="F71" s="125"/>
      <c r="G71" s="126"/>
    </row>
    <row r="72" spans="1:26" ht="13.8" thickBot="1">
      <c r="C72" s="140"/>
      <c r="F72" s="119"/>
    </row>
    <row r="73" spans="1:26" ht="33.6" customHeight="1" thickBot="1">
      <c r="B73" s="30" t="s">
        <v>602</v>
      </c>
      <c r="C73" s="31" t="s">
        <v>603</v>
      </c>
      <c r="D73" s="31" t="s">
        <v>575</v>
      </c>
      <c r="E73" s="31" t="s">
        <v>1</v>
      </c>
      <c r="F73" s="31" t="s">
        <v>2</v>
      </c>
      <c r="G73" s="32" t="s">
        <v>604</v>
      </c>
    </row>
    <row r="74" spans="1:26" ht="26.4">
      <c r="B74" s="115"/>
      <c r="C74" s="121" t="s">
        <v>42</v>
      </c>
      <c r="E74" s="118"/>
      <c r="F74" s="119"/>
      <c r="G74" s="120"/>
      <c r="U74" s="22">
        <v>1</v>
      </c>
      <c r="V74" s="22">
        <v>19</v>
      </c>
      <c r="W74" s="22">
        <v>2</v>
      </c>
      <c r="X74" s="22">
        <v>15</v>
      </c>
      <c r="Y74" s="22" t="s">
        <v>3</v>
      </c>
    </row>
    <row r="75" spans="1:26">
      <c r="B75" s="115"/>
      <c r="C75" s="116"/>
      <c r="E75" s="118"/>
      <c r="F75" s="119"/>
      <c r="G75" s="120"/>
    </row>
    <row r="76" spans="1:26" ht="26.4">
      <c r="A76" s="114" t="s">
        <v>191</v>
      </c>
      <c r="B76" s="115"/>
      <c r="C76" s="116" t="s">
        <v>13</v>
      </c>
      <c r="E76" s="118"/>
      <c r="F76" s="119"/>
      <c r="G76" s="120"/>
      <c r="U76" s="22">
        <v>1</v>
      </c>
      <c r="V76" s="22">
        <v>19</v>
      </c>
      <c r="W76" s="22">
        <v>2</v>
      </c>
      <c r="X76" s="22">
        <v>15</v>
      </c>
      <c r="Y76" s="22" t="s">
        <v>6</v>
      </c>
      <c r="Z76" s="22" t="s">
        <v>5</v>
      </c>
    </row>
    <row r="77" spans="1:26">
      <c r="B77" s="115"/>
      <c r="C77" s="116"/>
      <c r="E77" s="118"/>
      <c r="F77" s="119"/>
      <c r="G77" s="120"/>
    </row>
    <row r="78" spans="1:26" ht="26.4">
      <c r="A78" s="114" t="s">
        <v>191</v>
      </c>
      <c r="B78" s="115"/>
      <c r="C78" s="121" t="s">
        <v>30</v>
      </c>
      <c r="E78" s="118"/>
      <c r="F78" s="119"/>
      <c r="G78" s="120"/>
      <c r="U78" s="22">
        <v>1</v>
      </c>
      <c r="V78" s="22">
        <v>19</v>
      </c>
      <c r="W78" s="22">
        <v>2</v>
      </c>
      <c r="X78" s="22">
        <v>15</v>
      </c>
      <c r="Y78" s="22" t="s">
        <v>3</v>
      </c>
      <c r="Z78" s="22" t="s">
        <v>5</v>
      </c>
    </row>
    <row r="79" spans="1:26">
      <c r="B79" s="115"/>
      <c r="C79" s="116"/>
      <c r="E79" s="118"/>
      <c r="F79" s="119"/>
      <c r="G79" s="120"/>
    </row>
    <row r="80" spans="1:26">
      <c r="A80" s="114" t="s">
        <v>191</v>
      </c>
      <c r="B80" s="115"/>
      <c r="C80" s="116" t="s">
        <v>192</v>
      </c>
      <c r="E80" s="118"/>
      <c r="F80" s="119"/>
      <c r="G80" s="120"/>
      <c r="U80" s="22">
        <v>1</v>
      </c>
      <c r="V80" s="22">
        <v>19</v>
      </c>
      <c r="W80" s="22">
        <v>2</v>
      </c>
      <c r="X80" s="22">
        <v>15</v>
      </c>
      <c r="Y80" s="22" t="s">
        <v>4</v>
      </c>
      <c r="Z80" s="22" t="s">
        <v>5</v>
      </c>
    </row>
    <row r="81" spans="1:26">
      <c r="A81" s="114" t="s">
        <v>191</v>
      </c>
      <c r="B81" s="115"/>
      <c r="C81" s="116" t="s">
        <v>193</v>
      </c>
      <c r="D81" s="117" t="s">
        <v>17</v>
      </c>
      <c r="E81" s="118">
        <v>3</v>
      </c>
      <c r="F81" s="119"/>
      <c r="G81" s="120"/>
      <c r="U81" s="22">
        <v>1</v>
      </c>
      <c r="V81" s="22">
        <v>19</v>
      </c>
      <c r="W81" s="22">
        <v>2</v>
      </c>
      <c r="X81" s="22">
        <v>15</v>
      </c>
      <c r="Y81" s="22" t="s">
        <v>8</v>
      </c>
      <c r="Z81" s="22" t="s">
        <v>10</v>
      </c>
    </row>
    <row r="82" spans="1:26">
      <c r="A82" s="114" t="s">
        <v>191</v>
      </c>
      <c r="B82" s="115"/>
      <c r="C82" s="116" t="s">
        <v>44</v>
      </c>
      <c r="D82" s="117" t="s">
        <v>17</v>
      </c>
      <c r="E82" s="118">
        <v>1</v>
      </c>
      <c r="F82" s="119"/>
      <c r="G82" s="120"/>
      <c r="U82" s="22">
        <v>1</v>
      </c>
      <c r="V82" s="22">
        <v>19</v>
      </c>
      <c r="W82" s="22">
        <v>2</v>
      </c>
      <c r="X82" s="22">
        <v>15</v>
      </c>
      <c r="Y82" s="22" t="s">
        <v>8</v>
      </c>
      <c r="Z82" s="22" t="s">
        <v>10</v>
      </c>
    </row>
    <row r="83" spans="1:26">
      <c r="B83" s="115"/>
      <c r="C83" s="116"/>
      <c r="E83" s="118"/>
      <c r="F83" s="119"/>
      <c r="G83" s="120"/>
    </row>
    <row r="84" spans="1:26">
      <c r="A84" s="114" t="s">
        <v>191</v>
      </c>
      <c r="B84" s="115"/>
      <c r="C84" s="121" t="s">
        <v>33</v>
      </c>
      <c r="E84" s="118"/>
      <c r="F84" s="119"/>
      <c r="G84" s="120"/>
      <c r="U84" s="22">
        <v>1</v>
      </c>
      <c r="V84" s="22">
        <v>19</v>
      </c>
      <c r="W84" s="22">
        <v>2</v>
      </c>
      <c r="X84" s="22">
        <v>15</v>
      </c>
      <c r="Y84" s="22" t="s">
        <v>3</v>
      </c>
      <c r="Z84" s="22" t="s">
        <v>5</v>
      </c>
    </row>
    <row r="85" spans="1:26">
      <c r="B85" s="115"/>
      <c r="C85" s="116"/>
      <c r="E85" s="118"/>
      <c r="F85" s="119"/>
      <c r="G85" s="120"/>
    </row>
    <row r="86" spans="1:26">
      <c r="A86" s="114" t="s">
        <v>191</v>
      </c>
      <c r="B86" s="115"/>
      <c r="C86" s="116" t="s">
        <v>194</v>
      </c>
      <c r="E86" s="118"/>
      <c r="F86" s="119"/>
      <c r="G86" s="120"/>
      <c r="U86" s="22">
        <v>1</v>
      </c>
      <c r="V86" s="22">
        <v>19</v>
      </c>
      <c r="W86" s="22">
        <v>2</v>
      </c>
      <c r="X86" s="22">
        <v>15</v>
      </c>
      <c r="Y86" s="22" t="s">
        <v>4</v>
      </c>
      <c r="Z86" s="22" t="s">
        <v>5</v>
      </c>
    </row>
    <row r="87" spans="1:26">
      <c r="A87" s="114" t="s">
        <v>191</v>
      </c>
      <c r="B87" s="115"/>
      <c r="C87" s="116" t="s">
        <v>195</v>
      </c>
      <c r="D87" s="117" t="s">
        <v>17</v>
      </c>
      <c r="E87" s="118">
        <v>8</v>
      </c>
      <c r="F87" s="119"/>
      <c r="G87" s="120"/>
      <c r="U87" s="22">
        <v>1</v>
      </c>
      <c r="V87" s="22">
        <v>19</v>
      </c>
      <c r="W87" s="22">
        <v>2</v>
      </c>
      <c r="X87" s="22">
        <v>15</v>
      </c>
      <c r="Y87" s="22" t="s">
        <v>8</v>
      </c>
      <c r="Z87" s="22" t="s">
        <v>10</v>
      </c>
    </row>
    <row r="88" spans="1:26">
      <c r="A88" s="114" t="s">
        <v>191</v>
      </c>
      <c r="B88" s="115"/>
      <c r="C88" s="116" t="s">
        <v>196</v>
      </c>
      <c r="D88" s="117" t="s">
        <v>17</v>
      </c>
      <c r="E88" s="118">
        <v>5</v>
      </c>
      <c r="F88" s="119"/>
      <c r="G88" s="120"/>
      <c r="U88" s="22">
        <v>1</v>
      </c>
      <c r="V88" s="22">
        <v>19</v>
      </c>
      <c r="W88" s="22">
        <v>2</v>
      </c>
      <c r="X88" s="22">
        <v>15</v>
      </c>
      <c r="Y88" s="22" t="s">
        <v>8</v>
      </c>
      <c r="Z88" s="22" t="s">
        <v>10</v>
      </c>
    </row>
    <row r="89" spans="1:26">
      <c r="A89" s="114" t="s">
        <v>191</v>
      </c>
      <c r="B89" s="115"/>
      <c r="C89" s="116" t="s">
        <v>39</v>
      </c>
      <c r="D89" s="117" t="s">
        <v>17</v>
      </c>
      <c r="E89" s="118">
        <v>9</v>
      </c>
      <c r="F89" s="119"/>
      <c r="G89" s="120"/>
      <c r="U89" s="22">
        <v>1</v>
      </c>
      <c r="V89" s="22">
        <v>19</v>
      </c>
      <c r="W89" s="22">
        <v>2</v>
      </c>
      <c r="X89" s="22">
        <v>15</v>
      </c>
      <c r="Y89" s="22" t="s">
        <v>8</v>
      </c>
      <c r="Z89" s="22" t="s">
        <v>10</v>
      </c>
    </row>
    <row r="90" spans="1:26">
      <c r="B90" s="115"/>
      <c r="C90" s="116"/>
      <c r="E90" s="118"/>
      <c r="F90" s="119"/>
      <c r="G90" s="120"/>
    </row>
    <row r="91" spans="1:26">
      <c r="A91" s="114" t="s">
        <v>191</v>
      </c>
      <c r="B91" s="115"/>
      <c r="C91" s="121" t="s">
        <v>197</v>
      </c>
      <c r="E91" s="118"/>
      <c r="F91" s="119"/>
      <c r="G91" s="120"/>
      <c r="U91" s="22">
        <v>1</v>
      </c>
      <c r="V91" s="22">
        <v>19</v>
      </c>
      <c r="W91" s="22">
        <v>2</v>
      </c>
      <c r="X91" s="22">
        <v>15</v>
      </c>
      <c r="Y91" s="22" t="s">
        <v>3</v>
      </c>
      <c r="Z91" s="22" t="s">
        <v>5</v>
      </c>
    </row>
    <row r="92" spans="1:26">
      <c r="B92" s="115"/>
      <c r="C92" s="116"/>
      <c r="E92" s="118"/>
      <c r="F92" s="119"/>
      <c r="G92" s="120"/>
    </row>
    <row r="93" spans="1:26">
      <c r="A93" s="114" t="s">
        <v>191</v>
      </c>
      <c r="B93" s="115"/>
      <c r="C93" s="116" t="s">
        <v>198</v>
      </c>
      <c r="E93" s="118"/>
      <c r="F93" s="119"/>
      <c r="G93" s="120"/>
      <c r="U93" s="22">
        <v>1</v>
      </c>
      <c r="V93" s="22">
        <v>19</v>
      </c>
      <c r="W93" s="22">
        <v>2</v>
      </c>
      <c r="X93" s="22">
        <v>15</v>
      </c>
      <c r="Y93" s="22" t="s">
        <v>4</v>
      </c>
      <c r="Z93" s="22" t="s">
        <v>5</v>
      </c>
    </row>
    <row r="94" spans="1:26">
      <c r="A94" s="114" t="s">
        <v>191</v>
      </c>
      <c r="B94" s="115"/>
      <c r="C94" s="116" t="s">
        <v>199</v>
      </c>
      <c r="D94" s="117" t="s">
        <v>24</v>
      </c>
      <c r="E94" s="118">
        <v>42</v>
      </c>
      <c r="F94" s="119"/>
      <c r="G94" s="120"/>
      <c r="U94" s="22">
        <v>1</v>
      </c>
      <c r="V94" s="22">
        <v>19</v>
      </c>
      <c r="W94" s="22">
        <v>2</v>
      </c>
      <c r="X94" s="22">
        <v>15</v>
      </c>
      <c r="Y94" s="22" t="s">
        <v>8</v>
      </c>
      <c r="Z94" s="22" t="s">
        <v>9</v>
      </c>
    </row>
    <row r="95" spans="1:26">
      <c r="B95" s="115"/>
      <c r="C95" s="116"/>
      <c r="E95" s="118"/>
      <c r="F95" s="119"/>
      <c r="G95" s="120"/>
    </row>
    <row r="96" spans="1:26">
      <c r="A96" s="114" t="s">
        <v>191</v>
      </c>
      <c r="B96" s="115"/>
      <c r="C96" s="116" t="s">
        <v>113</v>
      </c>
      <c r="E96" s="118"/>
      <c r="F96" s="119"/>
      <c r="G96" s="120"/>
      <c r="U96" s="22">
        <v>1</v>
      </c>
      <c r="V96" s="22">
        <v>19</v>
      </c>
      <c r="W96" s="22">
        <v>2</v>
      </c>
      <c r="X96" s="22">
        <v>15</v>
      </c>
      <c r="Y96" s="22" t="s">
        <v>4</v>
      </c>
      <c r="Z96" s="22" t="s">
        <v>5</v>
      </c>
    </row>
    <row r="97" spans="1:26" ht="26.4">
      <c r="A97" s="114" t="s">
        <v>191</v>
      </c>
      <c r="B97" s="115"/>
      <c r="C97" s="116" t="s">
        <v>200</v>
      </c>
      <c r="D97" s="117" t="s">
        <v>37</v>
      </c>
      <c r="E97" s="118">
        <v>20</v>
      </c>
      <c r="F97" s="119"/>
      <c r="G97" s="120"/>
      <c r="U97" s="22">
        <v>1</v>
      </c>
      <c r="V97" s="22">
        <v>19</v>
      </c>
      <c r="W97" s="22">
        <v>2</v>
      </c>
      <c r="X97" s="22">
        <v>15</v>
      </c>
      <c r="Y97" s="22" t="s">
        <v>8</v>
      </c>
      <c r="Z97" s="22" t="s">
        <v>7</v>
      </c>
    </row>
    <row r="98" spans="1:26">
      <c r="B98" s="115"/>
      <c r="C98" s="116"/>
      <c r="E98" s="118"/>
      <c r="F98" s="119"/>
      <c r="G98" s="120"/>
    </row>
    <row r="99" spans="1:26" ht="26.4">
      <c r="A99" s="114" t="s">
        <v>191</v>
      </c>
      <c r="B99" s="115"/>
      <c r="C99" s="116" t="s">
        <v>201</v>
      </c>
      <c r="E99" s="118"/>
      <c r="F99" s="119"/>
      <c r="G99" s="120"/>
      <c r="U99" s="22">
        <v>1</v>
      </c>
      <c r="V99" s="22">
        <v>19</v>
      </c>
      <c r="W99" s="22">
        <v>2</v>
      </c>
      <c r="X99" s="22">
        <v>15</v>
      </c>
      <c r="Y99" s="22" t="s">
        <v>4</v>
      </c>
      <c r="Z99" s="22" t="s">
        <v>5</v>
      </c>
    </row>
    <row r="100" spans="1:26">
      <c r="A100" s="114" t="s">
        <v>191</v>
      </c>
      <c r="B100" s="115"/>
      <c r="C100" s="116" t="s">
        <v>202</v>
      </c>
      <c r="D100" s="117" t="s">
        <v>24</v>
      </c>
      <c r="E100" s="118">
        <v>42</v>
      </c>
      <c r="F100" s="119"/>
      <c r="G100" s="120"/>
      <c r="U100" s="22">
        <v>1</v>
      </c>
      <c r="V100" s="22">
        <v>19</v>
      </c>
      <c r="W100" s="22">
        <v>2</v>
      </c>
      <c r="X100" s="22">
        <v>15</v>
      </c>
      <c r="Y100" s="22" t="s">
        <v>8</v>
      </c>
      <c r="Z100" s="22" t="s">
        <v>9</v>
      </c>
    </row>
    <row r="101" spans="1:26">
      <c r="B101" s="115"/>
      <c r="C101" s="116"/>
      <c r="E101" s="118"/>
      <c r="F101" s="119"/>
      <c r="G101" s="120"/>
    </row>
    <row r="102" spans="1:26">
      <c r="A102" s="114" t="s">
        <v>191</v>
      </c>
      <c r="B102" s="115"/>
      <c r="C102" s="121" t="s">
        <v>203</v>
      </c>
      <c r="E102" s="118"/>
      <c r="F102" s="119"/>
      <c r="G102" s="120"/>
      <c r="U102" s="22">
        <v>1</v>
      </c>
      <c r="V102" s="22">
        <v>19</v>
      </c>
      <c r="W102" s="22">
        <v>2</v>
      </c>
      <c r="X102" s="22">
        <v>15</v>
      </c>
      <c r="Y102" s="22" t="s">
        <v>3</v>
      </c>
      <c r="Z102" s="22" t="s">
        <v>5</v>
      </c>
    </row>
    <row r="103" spans="1:26">
      <c r="B103" s="115"/>
      <c r="C103" s="116"/>
      <c r="E103" s="118"/>
      <c r="F103" s="119"/>
      <c r="G103" s="120"/>
    </row>
    <row r="104" spans="1:26">
      <c r="A104" s="114" t="s">
        <v>191</v>
      </c>
      <c r="B104" s="115"/>
      <c r="C104" s="116" t="s">
        <v>46</v>
      </c>
      <c r="E104" s="118"/>
      <c r="F104" s="119"/>
      <c r="G104" s="120"/>
      <c r="U104" s="22">
        <v>1</v>
      </c>
      <c r="V104" s="22">
        <v>19</v>
      </c>
      <c r="W104" s="22">
        <v>2</v>
      </c>
      <c r="X104" s="22">
        <v>15</v>
      </c>
      <c r="Y104" s="22" t="s">
        <v>4</v>
      </c>
      <c r="Z104" s="22" t="s">
        <v>5</v>
      </c>
    </row>
    <row r="105" spans="1:26" ht="26.4">
      <c r="A105" s="114" t="s">
        <v>191</v>
      </c>
      <c r="B105" s="115"/>
      <c r="C105" s="116" t="s">
        <v>36</v>
      </c>
      <c r="D105" s="117" t="s">
        <v>28</v>
      </c>
      <c r="E105" s="118">
        <v>5</v>
      </c>
      <c r="F105" s="119"/>
      <c r="G105" s="120"/>
      <c r="U105" s="22">
        <v>1</v>
      </c>
      <c r="V105" s="22">
        <v>19</v>
      </c>
      <c r="W105" s="22">
        <v>2</v>
      </c>
      <c r="X105" s="22">
        <v>15</v>
      </c>
      <c r="Y105" s="22" t="s">
        <v>8</v>
      </c>
      <c r="Z105" s="22" t="s">
        <v>27</v>
      </c>
    </row>
    <row r="106" spans="1:26">
      <c r="B106" s="115"/>
      <c r="C106" s="116"/>
      <c r="E106" s="118"/>
      <c r="F106" s="119"/>
      <c r="G106" s="120"/>
    </row>
    <row r="107" spans="1:26">
      <c r="A107" s="114" t="s">
        <v>191</v>
      </c>
      <c r="B107" s="115"/>
      <c r="C107" s="121" t="s">
        <v>47</v>
      </c>
      <c r="E107" s="118"/>
      <c r="F107" s="119"/>
      <c r="G107" s="120"/>
      <c r="U107" s="22">
        <v>1</v>
      </c>
      <c r="V107" s="22">
        <v>19</v>
      </c>
      <c r="W107" s="22">
        <v>2</v>
      </c>
      <c r="X107" s="22">
        <v>15</v>
      </c>
      <c r="Y107" s="22" t="s">
        <v>3</v>
      </c>
      <c r="Z107" s="22" t="s">
        <v>5</v>
      </c>
    </row>
    <row r="108" spans="1:26">
      <c r="B108" s="115"/>
      <c r="C108" s="116"/>
      <c r="E108" s="118"/>
      <c r="F108" s="119"/>
      <c r="G108" s="120"/>
    </row>
    <row r="109" spans="1:26" ht="26.4">
      <c r="A109" s="114" t="s">
        <v>191</v>
      </c>
      <c r="B109" s="115"/>
      <c r="C109" s="116" t="s">
        <v>204</v>
      </c>
      <c r="E109" s="118"/>
      <c r="F109" s="119"/>
      <c r="G109" s="120"/>
      <c r="U109" s="22">
        <v>1</v>
      </c>
      <c r="V109" s="22">
        <v>19</v>
      </c>
      <c r="W109" s="22">
        <v>2</v>
      </c>
      <c r="X109" s="22">
        <v>15</v>
      </c>
      <c r="Y109" s="22" t="s">
        <v>4</v>
      </c>
      <c r="Z109" s="22" t="s">
        <v>5</v>
      </c>
    </row>
    <row r="110" spans="1:26">
      <c r="B110" s="115"/>
      <c r="C110" s="116"/>
      <c r="E110" s="118"/>
      <c r="F110" s="119"/>
      <c r="G110" s="120"/>
    </row>
    <row r="111" spans="1:26">
      <c r="A111" s="114" t="s">
        <v>191</v>
      </c>
      <c r="B111" s="115"/>
      <c r="C111" s="116" t="s">
        <v>205</v>
      </c>
      <c r="D111" s="117" t="s">
        <v>37</v>
      </c>
      <c r="E111" s="118">
        <v>11</v>
      </c>
      <c r="F111" s="119"/>
      <c r="G111" s="120"/>
      <c r="U111" s="22">
        <v>1</v>
      </c>
      <c r="V111" s="22">
        <v>19</v>
      </c>
      <c r="W111" s="22">
        <v>2</v>
      </c>
      <c r="X111" s="22">
        <v>15</v>
      </c>
      <c r="Y111" s="22" t="s">
        <v>8</v>
      </c>
      <c r="Z111" s="22" t="s">
        <v>7</v>
      </c>
    </row>
    <row r="112" spans="1:26">
      <c r="A112" s="114" t="s">
        <v>206</v>
      </c>
      <c r="B112" s="115"/>
      <c r="C112" s="116" t="s">
        <v>207</v>
      </c>
      <c r="D112" s="117" t="s">
        <v>37</v>
      </c>
      <c r="E112" s="118">
        <v>18</v>
      </c>
      <c r="F112" s="119"/>
      <c r="G112" s="120"/>
      <c r="U112" s="22">
        <v>1</v>
      </c>
      <c r="V112" s="22">
        <v>19</v>
      </c>
      <c r="W112" s="22">
        <v>2</v>
      </c>
      <c r="X112" s="22">
        <v>15</v>
      </c>
      <c r="Y112" s="22" t="s">
        <v>8</v>
      </c>
      <c r="Z112" s="22" t="s">
        <v>7</v>
      </c>
    </row>
    <row r="113" spans="1:26">
      <c r="B113" s="115"/>
      <c r="C113" s="116"/>
      <c r="E113" s="118"/>
      <c r="F113" s="119"/>
      <c r="G113" s="120"/>
    </row>
    <row r="114" spans="1:26" ht="39.6">
      <c r="A114" s="114" t="s">
        <v>206</v>
      </c>
      <c r="B114" s="115"/>
      <c r="C114" s="116" t="s">
        <v>208</v>
      </c>
      <c r="D114" s="117" t="s">
        <v>37</v>
      </c>
      <c r="E114" s="118">
        <v>14</v>
      </c>
      <c r="F114" s="119"/>
      <c r="G114" s="120"/>
      <c r="U114" s="22">
        <v>1</v>
      </c>
      <c r="V114" s="22">
        <v>19</v>
      </c>
      <c r="W114" s="22">
        <v>2</v>
      </c>
      <c r="X114" s="22">
        <v>15</v>
      </c>
      <c r="Y114" s="22" t="s">
        <v>8</v>
      </c>
      <c r="Z114" s="22" t="s">
        <v>7</v>
      </c>
    </row>
    <row r="115" spans="1:26">
      <c r="B115" s="115"/>
      <c r="C115" s="116"/>
      <c r="E115" s="118"/>
      <c r="F115" s="119"/>
      <c r="G115" s="120"/>
    </row>
    <row r="116" spans="1:26">
      <c r="A116" s="114" t="s">
        <v>206</v>
      </c>
      <c r="B116" s="115"/>
      <c r="C116" s="116" t="s">
        <v>209</v>
      </c>
      <c r="E116" s="118"/>
      <c r="F116" s="119"/>
      <c r="G116" s="120"/>
      <c r="U116" s="22">
        <v>1</v>
      </c>
      <c r="V116" s="22">
        <v>19</v>
      </c>
      <c r="W116" s="22">
        <v>2</v>
      </c>
      <c r="X116" s="22">
        <v>15</v>
      </c>
      <c r="Y116" s="22" t="s">
        <v>4</v>
      </c>
      <c r="Z116" s="22" t="s">
        <v>5</v>
      </c>
    </row>
    <row r="117" spans="1:26" ht="26.4">
      <c r="A117" s="114" t="s">
        <v>206</v>
      </c>
      <c r="B117" s="115"/>
      <c r="C117" s="116" t="s">
        <v>210</v>
      </c>
      <c r="D117" s="117" t="s">
        <v>37</v>
      </c>
      <c r="E117" s="118">
        <v>53</v>
      </c>
      <c r="F117" s="119"/>
      <c r="G117" s="120"/>
      <c r="U117" s="22">
        <v>1</v>
      </c>
      <c r="V117" s="22">
        <v>19</v>
      </c>
      <c r="W117" s="22">
        <v>2</v>
      </c>
      <c r="X117" s="22">
        <v>15</v>
      </c>
      <c r="Y117" s="22" t="s">
        <v>8</v>
      </c>
      <c r="Z117" s="22" t="s">
        <v>7</v>
      </c>
    </row>
    <row r="118" spans="1:26">
      <c r="B118" s="115"/>
      <c r="C118" s="116"/>
      <c r="E118" s="118"/>
      <c r="F118" s="119"/>
      <c r="G118" s="120"/>
    </row>
    <row r="119" spans="1:26">
      <c r="A119" s="114" t="s">
        <v>206</v>
      </c>
      <c r="B119" s="115"/>
      <c r="C119" s="116" t="s">
        <v>211</v>
      </c>
      <c r="E119" s="118"/>
      <c r="F119" s="119"/>
      <c r="G119" s="120"/>
      <c r="U119" s="22">
        <v>1</v>
      </c>
      <c r="V119" s="22">
        <v>19</v>
      </c>
      <c r="W119" s="22">
        <v>2</v>
      </c>
      <c r="X119" s="22">
        <v>15</v>
      </c>
      <c r="Y119" s="22" t="s">
        <v>4</v>
      </c>
      <c r="Z119" s="22" t="s">
        <v>5</v>
      </c>
    </row>
    <row r="120" spans="1:26">
      <c r="A120" s="114" t="s">
        <v>206</v>
      </c>
      <c r="B120" s="115"/>
      <c r="C120" s="116" t="s">
        <v>212</v>
      </c>
      <c r="D120" s="117" t="s">
        <v>24</v>
      </c>
      <c r="E120" s="118">
        <v>24</v>
      </c>
      <c r="F120" s="119"/>
      <c r="G120" s="120"/>
      <c r="U120" s="22">
        <v>1</v>
      </c>
      <c r="V120" s="22">
        <v>19</v>
      </c>
      <c r="W120" s="22">
        <v>2</v>
      </c>
      <c r="X120" s="22">
        <v>15</v>
      </c>
      <c r="Y120" s="22" t="s">
        <v>8</v>
      </c>
      <c r="Z120" s="22" t="s">
        <v>9</v>
      </c>
    </row>
    <row r="121" spans="1:26">
      <c r="B121" s="115"/>
      <c r="C121" s="116"/>
      <c r="E121" s="118"/>
      <c r="F121" s="119"/>
      <c r="G121" s="120"/>
    </row>
    <row r="122" spans="1:26">
      <c r="A122" s="114" t="s">
        <v>206</v>
      </c>
      <c r="B122" s="115"/>
      <c r="C122" s="116" t="s">
        <v>50</v>
      </c>
      <c r="E122" s="118"/>
      <c r="F122" s="119"/>
      <c r="G122" s="120"/>
      <c r="U122" s="22">
        <v>1</v>
      </c>
      <c r="V122" s="22">
        <v>19</v>
      </c>
      <c r="W122" s="22">
        <v>2</v>
      </c>
      <c r="X122" s="22">
        <v>15</v>
      </c>
      <c r="Y122" s="22" t="s">
        <v>4</v>
      </c>
      <c r="Z122" s="22" t="s">
        <v>5</v>
      </c>
    </row>
    <row r="123" spans="1:26" ht="26.4">
      <c r="A123" s="114" t="s">
        <v>206</v>
      </c>
      <c r="B123" s="115"/>
      <c r="C123" s="116" t="s">
        <v>213</v>
      </c>
      <c r="D123" s="117" t="s">
        <v>24</v>
      </c>
      <c r="E123" s="118">
        <v>65</v>
      </c>
      <c r="F123" s="119"/>
      <c r="G123" s="120"/>
      <c r="U123" s="22">
        <v>1</v>
      </c>
      <c r="V123" s="22">
        <v>19</v>
      </c>
      <c r="W123" s="22">
        <v>2</v>
      </c>
      <c r="X123" s="22">
        <v>15</v>
      </c>
      <c r="Y123" s="22" t="s">
        <v>8</v>
      </c>
      <c r="Z123" s="22" t="s">
        <v>9</v>
      </c>
    </row>
    <row r="124" spans="1:26">
      <c r="B124" s="115"/>
      <c r="C124" s="116"/>
      <c r="E124" s="118"/>
      <c r="F124" s="119"/>
      <c r="G124" s="120"/>
    </row>
    <row r="125" spans="1:26" ht="26.4">
      <c r="A125" s="114" t="s">
        <v>206</v>
      </c>
      <c r="B125" s="115"/>
      <c r="C125" s="116" t="s">
        <v>214</v>
      </c>
      <c r="D125" s="117" t="s">
        <v>24</v>
      </c>
      <c r="E125" s="118">
        <v>44</v>
      </c>
      <c r="F125" s="119"/>
      <c r="G125" s="120"/>
      <c r="U125" s="22">
        <v>1</v>
      </c>
      <c r="V125" s="22">
        <v>19</v>
      </c>
      <c r="W125" s="22">
        <v>2</v>
      </c>
      <c r="X125" s="22">
        <v>15</v>
      </c>
      <c r="Y125" s="22" t="s">
        <v>8</v>
      </c>
      <c r="Z125" s="22" t="s">
        <v>9</v>
      </c>
    </row>
    <row r="126" spans="1:26">
      <c r="B126" s="115"/>
      <c r="C126" s="116"/>
      <c r="E126" s="118"/>
      <c r="F126" s="119"/>
      <c r="G126" s="120"/>
    </row>
    <row r="127" spans="1:26">
      <c r="A127" s="114" t="s">
        <v>206</v>
      </c>
      <c r="B127" s="115"/>
      <c r="C127" s="116" t="s">
        <v>215</v>
      </c>
      <c r="E127" s="118"/>
      <c r="F127" s="119"/>
      <c r="G127" s="120"/>
      <c r="U127" s="22">
        <v>1</v>
      </c>
      <c r="V127" s="22">
        <v>19</v>
      </c>
      <c r="W127" s="22">
        <v>2</v>
      </c>
      <c r="X127" s="22">
        <v>15</v>
      </c>
      <c r="Y127" s="22" t="s">
        <v>4</v>
      </c>
      <c r="Z127" s="22" t="s">
        <v>5</v>
      </c>
    </row>
    <row r="128" spans="1:26">
      <c r="A128" s="114" t="s">
        <v>206</v>
      </c>
      <c r="B128" s="115"/>
      <c r="C128" s="116" t="s">
        <v>49</v>
      </c>
      <c r="D128" s="117" t="s">
        <v>894</v>
      </c>
      <c r="E128" s="118">
        <v>2</v>
      </c>
      <c r="F128" s="119"/>
      <c r="G128" s="120"/>
      <c r="U128" s="22">
        <v>1</v>
      </c>
      <c r="V128" s="22">
        <v>19</v>
      </c>
      <c r="W128" s="22">
        <v>2</v>
      </c>
      <c r="X128" s="22">
        <v>15</v>
      </c>
      <c r="Y128" s="22" t="s">
        <v>8</v>
      </c>
      <c r="Z128" s="22" t="s">
        <v>48</v>
      </c>
    </row>
    <row r="129" spans="1:26">
      <c r="A129" s="114" t="s">
        <v>206</v>
      </c>
      <c r="B129" s="115"/>
      <c r="C129" s="116" t="s">
        <v>216</v>
      </c>
      <c r="D129" s="117" t="s">
        <v>894</v>
      </c>
      <c r="E129" s="118">
        <v>1</v>
      </c>
      <c r="F129" s="119"/>
      <c r="G129" s="120"/>
      <c r="U129" s="22">
        <v>1</v>
      </c>
      <c r="V129" s="22">
        <v>19</v>
      </c>
      <c r="W129" s="22">
        <v>2</v>
      </c>
      <c r="X129" s="22">
        <v>15</v>
      </c>
      <c r="Y129" s="22" t="s">
        <v>8</v>
      </c>
      <c r="Z129" s="22" t="s">
        <v>48</v>
      </c>
    </row>
    <row r="130" spans="1:26">
      <c r="B130" s="115"/>
      <c r="C130" s="116"/>
      <c r="E130" s="118"/>
      <c r="F130" s="119"/>
      <c r="G130" s="120"/>
    </row>
    <row r="131" spans="1:26">
      <c r="A131" s="114" t="s">
        <v>206</v>
      </c>
      <c r="B131" s="115"/>
      <c r="C131" s="116" t="s">
        <v>217</v>
      </c>
      <c r="E131" s="118"/>
      <c r="F131" s="119"/>
      <c r="G131" s="120"/>
      <c r="U131" s="22">
        <v>1</v>
      </c>
      <c r="V131" s="22">
        <v>19</v>
      </c>
      <c r="W131" s="22">
        <v>2</v>
      </c>
      <c r="X131" s="22">
        <v>15</v>
      </c>
      <c r="Y131" s="22" t="s">
        <v>4</v>
      </c>
      <c r="Z131" s="22" t="s">
        <v>5</v>
      </c>
    </row>
    <row r="132" spans="1:26">
      <c r="A132" s="114" t="s">
        <v>206</v>
      </c>
      <c r="B132" s="115"/>
      <c r="C132" s="116" t="s">
        <v>218</v>
      </c>
      <c r="D132" s="117" t="s">
        <v>894</v>
      </c>
      <c r="E132" s="118">
        <v>1</v>
      </c>
      <c r="F132" s="119"/>
      <c r="G132" s="120"/>
      <c r="U132" s="22">
        <v>1</v>
      </c>
      <c r="V132" s="22">
        <v>19</v>
      </c>
      <c r="W132" s="22">
        <v>2</v>
      </c>
      <c r="X132" s="22">
        <v>15</v>
      </c>
      <c r="Y132" s="22" t="s">
        <v>8</v>
      </c>
      <c r="Z132" s="22" t="s">
        <v>48</v>
      </c>
    </row>
    <row r="133" spans="1:26">
      <c r="A133" s="114" t="s">
        <v>206</v>
      </c>
      <c r="B133" s="115"/>
      <c r="C133" s="116" t="s">
        <v>219</v>
      </c>
      <c r="D133" s="117" t="s">
        <v>894</v>
      </c>
      <c r="E133" s="118">
        <v>2</v>
      </c>
      <c r="F133" s="119"/>
      <c r="G133" s="120"/>
      <c r="U133" s="22">
        <v>1</v>
      </c>
      <c r="V133" s="22">
        <v>19</v>
      </c>
      <c r="W133" s="22">
        <v>2</v>
      </c>
      <c r="X133" s="22">
        <v>15</v>
      </c>
      <c r="Y133" s="22" t="s">
        <v>8</v>
      </c>
      <c r="Z133" s="22" t="s">
        <v>48</v>
      </c>
    </row>
    <row r="134" spans="1:26">
      <c r="A134" s="114" t="s">
        <v>206</v>
      </c>
      <c r="B134" s="115"/>
      <c r="C134" s="116" t="s">
        <v>220</v>
      </c>
      <c r="D134" s="117" t="s">
        <v>894</v>
      </c>
      <c r="E134" s="118">
        <v>2</v>
      </c>
      <c r="F134" s="119"/>
      <c r="G134" s="120"/>
      <c r="U134" s="22">
        <v>1</v>
      </c>
      <c r="V134" s="22">
        <v>19</v>
      </c>
      <c r="W134" s="22">
        <v>2</v>
      </c>
      <c r="X134" s="22">
        <v>15</v>
      </c>
      <c r="Y134" s="22" t="s">
        <v>8</v>
      </c>
      <c r="Z134" s="22" t="s">
        <v>48</v>
      </c>
    </row>
    <row r="135" spans="1:26">
      <c r="B135" s="115"/>
      <c r="C135" s="116"/>
      <c r="E135" s="118"/>
      <c r="F135" s="119"/>
      <c r="G135" s="120"/>
    </row>
    <row r="136" spans="1:26" ht="26.4">
      <c r="A136" s="114" t="s">
        <v>206</v>
      </c>
      <c r="B136" s="115"/>
      <c r="C136" s="116" t="s">
        <v>221</v>
      </c>
      <c r="E136" s="118"/>
      <c r="F136" s="119"/>
      <c r="G136" s="120"/>
      <c r="U136" s="22">
        <v>1</v>
      </c>
      <c r="V136" s="22">
        <v>19</v>
      </c>
      <c r="W136" s="22">
        <v>2</v>
      </c>
      <c r="X136" s="22">
        <v>15</v>
      </c>
      <c r="Y136" s="22" t="s">
        <v>4</v>
      </c>
      <c r="Z136" s="22" t="s">
        <v>5</v>
      </c>
    </row>
    <row r="137" spans="1:26">
      <c r="B137" s="115"/>
      <c r="C137" s="116"/>
      <c r="E137" s="118"/>
      <c r="F137" s="119"/>
      <c r="G137" s="120"/>
    </row>
    <row r="138" spans="1:26">
      <c r="A138" s="114" t="s">
        <v>206</v>
      </c>
      <c r="B138" s="115"/>
      <c r="C138" s="116" t="s">
        <v>222</v>
      </c>
      <c r="D138" s="117" t="s">
        <v>28</v>
      </c>
      <c r="E138" s="118">
        <v>5</v>
      </c>
      <c r="F138" s="119"/>
      <c r="G138" s="120"/>
      <c r="U138" s="22">
        <v>1</v>
      </c>
      <c r="V138" s="22">
        <v>19</v>
      </c>
      <c r="W138" s="22">
        <v>2</v>
      </c>
      <c r="X138" s="22">
        <v>15</v>
      </c>
      <c r="Y138" s="22" t="s">
        <v>8</v>
      </c>
      <c r="Z138" s="22" t="s">
        <v>27</v>
      </c>
    </row>
    <row r="139" spans="1:26">
      <c r="B139" s="115"/>
      <c r="C139" s="116"/>
      <c r="E139" s="118"/>
      <c r="F139" s="119"/>
      <c r="G139" s="120"/>
    </row>
    <row r="140" spans="1:26" ht="13.8" thickBot="1">
      <c r="B140" s="115"/>
      <c r="C140" s="116"/>
      <c r="E140" s="118"/>
      <c r="F140" s="119"/>
      <c r="G140" s="120"/>
    </row>
    <row r="141" spans="1:26" ht="27.6" customHeight="1" thickBot="1">
      <c r="B141" s="134"/>
      <c r="C141" s="122" t="s">
        <v>578</v>
      </c>
      <c r="D141" s="123"/>
      <c r="E141" s="124"/>
      <c r="F141" s="125"/>
      <c r="G141" s="126"/>
    </row>
    <row r="142" spans="1:26">
      <c r="C142" s="140"/>
      <c r="F142" s="119"/>
    </row>
    <row r="143" spans="1:26" ht="13.8" thickBot="1">
      <c r="F143" s="119"/>
    </row>
    <row r="144" spans="1:26" ht="27" customHeight="1" thickBot="1">
      <c r="B144" s="30" t="s">
        <v>602</v>
      </c>
      <c r="C144" s="31" t="s">
        <v>603</v>
      </c>
      <c r="D144" s="31" t="s">
        <v>575</v>
      </c>
      <c r="E144" s="31" t="s">
        <v>1</v>
      </c>
      <c r="F144" s="31" t="s">
        <v>2</v>
      </c>
      <c r="G144" s="32" t="s">
        <v>604</v>
      </c>
    </row>
    <row r="145" spans="1:26">
      <c r="B145" s="115"/>
      <c r="C145" s="121" t="s">
        <v>223</v>
      </c>
      <c r="E145" s="118"/>
      <c r="F145" s="119"/>
      <c r="G145" s="120"/>
      <c r="U145" s="22">
        <v>1</v>
      </c>
      <c r="V145" s="22">
        <v>19</v>
      </c>
      <c r="W145" s="22">
        <v>3</v>
      </c>
      <c r="X145" s="22">
        <v>18</v>
      </c>
      <c r="Y145" s="22" t="s">
        <v>3</v>
      </c>
    </row>
    <row r="146" spans="1:26">
      <c r="B146" s="115"/>
      <c r="C146" s="116"/>
      <c r="E146" s="118"/>
      <c r="F146" s="119"/>
      <c r="G146" s="120"/>
    </row>
    <row r="147" spans="1:26" ht="26.4">
      <c r="A147" s="114" t="s">
        <v>224</v>
      </c>
      <c r="B147" s="115"/>
      <c r="C147" s="116" t="s">
        <v>225</v>
      </c>
      <c r="E147" s="118"/>
      <c r="F147" s="119"/>
      <c r="G147" s="120"/>
      <c r="U147" s="22">
        <v>1</v>
      </c>
      <c r="V147" s="22">
        <v>19</v>
      </c>
      <c r="W147" s="22">
        <v>3</v>
      </c>
      <c r="X147" s="22">
        <v>18</v>
      </c>
      <c r="Y147" s="22" t="s">
        <v>6</v>
      </c>
      <c r="Z147" s="22" t="s">
        <v>5</v>
      </c>
    </row>
    <row r="148" spans="1:26">
      <c r="B148" s="115"/>
      <c r="C148" s="116"/>
      <c r="E148" s="118"/>
      <c r="F148" s="119"/>
      <c r="G148" s="120"/>
    </row>
    <row r="149" spans="1:26">
      <c r="A149" s="114" t="s">
        <v>224</v>
      </c>
      <c r="B149" s="115"/>
      <c r="C149" s="121" t="s">
        <v>226</v>
      </c>
      <c r="E149" s="118"/>
      <c r="F149" s="119"/>
      <c r="G149" s="120"/>
      <c r="U149" s="22">
        <v>1</v>
      </c>
      <c r="V149" s="22">
        <v>19</v>
      </c>
      <c r="W149" s="22">
        <v>3</v>
      </c>
      <c r="X149" s="22">
        <v>18</v>
      </c>
      <c r="Y149" s="22" t="s">
        <v>3</v>
      </c>
      <c r="Z149" s="22" t="s">
        <v>5</v>
      </c>
    </row>
    <row r="150" spans="1:26">
      <c r="B150" s="115"/>
      <c r="C150" s="116"/>
      <c r="E150" s="118"/>
      <c r="F150" s="119"/>
      <c r="G150" s="120"/>
    </row>
    <row r="151" spans="1:26">
      <c r="A151" s="114" t="s">
        <v>224</v>
      </c>
      <c r="B151" s="115"/>
      <c r="C151" s="116" t="s">
        <v>227</v>
      </c>
      <c r="E151" s="118"/>
      <c r="F151" s="119"/>
      <c r="G151" s="120"/>
      <c r="U151" s="22">
        <v>1</v>
      </c>
      <c r="V151" s="22">
        <v>19</v>
      </c>
      <c r="W151" s="22">
        <v>3</v>
      </c>
      <c r="X151" s="22">
        <v>18</v>
      </c>
      <c r="Y151" s="22" t="s">
        <v>4</v>
      </c>
      <c r="Z151" s="22" t="s">
        <v>5</v>
      </c>
    </row>
    <row r="152" spans="1:26">
      <c r="B152" s="115"/>
      <c r="C152" s="116"/>
      <c r="E152" s="118"/>
      <c r="F152" s="119"/>
      <c r="G152" s="120"/>
    </row>
    <row r="153" spans="1:26" ht="52.8">
      <c r="A153" s="114" t="s">
        <v>224</v>
      </c>
      <c r="B153" s="115"/>
      <c r="C153" s="116" t="s">
        <v>228</v>
      </c>
      <c r="D153" s="117" t="s">
        <v>28</v>
      </c>
      <c r="E153" s="118">
        <v>1</v>
      </c>
      <c r="F153" s="119"/>
      <c r="G153" s="120"/>
      <c r="U153" s="22">
        <v>1</v>
      </c>
      <c r="V153" s="22">
        <v>19</v>
      </c>
      <c r="W153" s="22">
        <v>3</v>
      </c>
      <c r="X153" s="22">
        <v>18</v>
      </c>
      <c r="Y153" s="22" t="s">
        <v>8</v>
      </c>
      <c r="Z153" s="22" t="s">
        <v>27</v>
      </c>
    </row>
    <row r="154" spans="1:26">
      <c r="B154" s="115"/>
      <c r="C154" s="116"/>
      <c r="E154" s="118"/>
      <c r="F154" s="119"/>
      <c r="G154" s="120"/>
    </row>
    <row r="155" spans="1:26">
      <c r="A155" s="114" t="s">
        <v>224</v>
      </c>
      <c r="B155" s="115"/>
      <c r="C155" s="116" t="s">
        <v>229</v>
      </c>
      <c r="D155" s="117" t="s">
        <v>28</v>
      </c>
      <c r="E155" s="118">
        <v>3</v>
      </c>
      <c r="F155" s="119"/>
      <c r="G155" s="120"/>
      <c r="U155" s="22">
        <v>1</v>
      </c>
      <c r="V155" s="22">
        <v>19</v>
      </c>
      <c r="W155" s="22">
        <v>3</v>
      </c>
      <c r="X155" s="22">
        <v>18</v>
      </c>
      <c r="Y155" s="22" t="s">
        <v>8</v>
      </c>
      <c r="Z155" s="22" t="s">
        <v>27</v>
      </c>
    </row>
    <row r="156" spans="1:26">
      <c r="B156" s="115"/>
      <c r="C156" s="116"/>
      <c r="E156" s="118"/>
      <c r="F156" s="119"/>
      <c r="G156" s="120"/>
    </row>
    <row r="157" spans="1:26" ht="13.8" thickBot="1">
      <c r="B157" s="115"/>
      <c r="C157" s="116"/>
      <c r="E157" s="118"/>
      <c r="F157" s="119"/>
      <c r="G157" s="120"/>
    </row>
    <row r="158" spans="1:26" ht="27.6" customHeight="1" thickBot="1">
      <c r="B158" s="134"/>
      <c r="C158" s="122" t="s">
        <v>1020</v>
      </c>
      <c r="D158" s="123"/>
      <c r="E158" s="124"/>
      <c r="F158" s="125"/>
      <c r="G158" s="126"/>
    </row>
    <row r="159" spans="1:26" ht="13.8" thickBot="1">
      <c r="F159" s="119"/>
    </row>
    <row r="160" spans="1:26" ht="28.2" customHeight="1" thickBot="1">
      <c r="B160" s="30" t="s">
        <v>602</v>
      </c>
      <c r="C160" s="31" t="s">
        <v>603</v>
      </c>
      <c r="D160" s="31" t="s">
        <v>575</v>
      </c>
      <c r="E160" s="31" t="s">
        <v>1</v>
      </c>
      <c r="F160" s="31" t="s">
        <v>2</v>
      </c>
      <c r="G160" s="32" t="s">
        <v>604</v>
      </c>
    </row>
    <row r="161" spans="1:26">
      <c r="B161" s="115"/>
      <c r="C161" s="121" t="s">
        <v>230</v>
      </c>
      <c r="E161" s="118"/>
      <c r="F161" s="119"/>
      <c r="G161" s="120"/>
      <c r="U161" s="22">
        <v>1</v>
      </c>
      <c r="V161" s="22">
        <v>19</v>
      </c>
      <c r="W161" s="22">
        <v>4</v>
      </c>
      <c r="X161" s="22">
        <v>21</v>
      </c>
      <c r="Y161" s="22" t="s">
        <v>3</v>
      </c>
    </row>
    <row r="162" spans="1:26">
      <c r="B162" s="115"/>
      <c r="C162" s="116"/>
      <c r="E162" s="118"/>
      <c r="F162" s="119"/>
      <c r="G162" s="120"/>
    </row>
    <row r="163" spans="1:26" ht="26.4">
      <c r="A163" s="114" t="s">
        <v>231</v>
      </c>
      <c r="B163" s="115"/>
      <c r="C163" s="116" t="s">
        <v>13</v>
      </c>
      <c r="E163" s="118"/>
      <c r="F163" s="119"/>
      <c r="G163" s="120"/>
      <c r="U163" s="22">
        <v>1</v>
      </c>
      <c r="V163" s="22">
        <v>19</v>
      </c>
      <c r="W163" s="22">
        <v>4</v>
      </c>
      <c r="X163" s="22">
        <v>21</v>
      </c>
      <c r="Y163" s="22" t="s">
        <v>6</v>
      </c>
      <c r="Z163" s="22" t="s">
        <v>5</v>
      </c>
    </row>
    <row r="164" spans="1:26">
      <c r="B164" s="115"/>
      <c r="C164" s="116"/>
      <c r="E164" s="118"/>
      <c r="F164" s="119"/>
      <c r="G164" s="120"/>
    </row>
    <row r="165" spans="1:26">
      <c r="A165" s="114" t="s">
        <v>231</v>
      </c>
      <c r="B165" s="115"/>
      <c r="C165" s="121" t="s">
        <v>232</v>
      </c>
      <c r="E165" s="118"/>
      <c r="F165" s="119"/>
      <c r="G165" s="120"/>
      <c r="U165" s="22">
        <v>1</v>
      </c>
      <c r="V165" s="22">
        <v>19</v>
      </c>
      <c r="W165" s="22">
        <v>4</v>
      </c>
      <c r="X165" s="22">
        <v>21</v>
      </c>
      <c r="Y165" s="22" t="s">
        <v>3</v>
      </c>
      <c r="Z165" s="22" t="s">
        <v>5</v>
      </c>
    </row>
    <row r="166" spans="1:26">
      <c r="B166" s="115"/>
      <c r="C166" s="116"/>
      <c r="E166" s="118"/>
      <c r="F166" s="119"/>
      <c r="G166" s="120"/>
    </row>
    <row r="167" spans="1:26" ht="26.4">
      <c r="A167" s="114" t="s">
        <v>231</v>
      </c>
      <c r="B167" s="115"/>
      <c r="C167" s="116" t="s">
        <v>233</v>
      </c>
      <c r="E167" s="118"/>
      <c r="F167" s="119"/>
      <c r="G167" s="120"/>
      <c r="U167" s="22">
        <v>1</v>
      </c>
      <c r="V167" s="22">
        <v>19</v>
      </c>
      <c r="W167" s="22">
        <v>4</v>
      </c>
      <c r="X167" s="22">
        <v>21</v>
      </c>
      <c r="Y167" s="22" t="s">
        <v>4</v>
      </c>
      <c r="Z167" s="22" t="s">
        <v>5</v>
      </c>
    </row>
    <row r="168" spans="1:26">
      <c r="B168" s="115"/>
      <c r="C168" s="116"/>
      <c r="E168" s="118"/>
      <c r="F168" s="119"/>
      <c r="G168" s="120"/>
    </row>
    <row r="169" spans="1:26">
      <c r="A169" s="114" t="s">
        <v>231</v>
      </c>
      <c r="B169" s="115"/>
      <c r="C169" s="116" t="s">
        <v>234</v>
      </c>
      <c r="D169" s="117" t="s">
        <v>24</v>
      </c>
      <c r="E169" s="118">
        <v>98</v>
      </c>
      <c r="F169" s="119"/>
      <c r="G169" s="120"/>
      <c r="U169" s="22">
        <v>1</v>
      </c>
      <c r="V169" s="22">
        <v>19</v>
      </c>
      <c r="W169" s="22">
        <v>4</v>
      </c>
      <c r="X169" s="22">
        <v>21</v>
      </c>
      <c r="Y169" s="22" t="s">
        <v>8</v>
      </c>
      <c r="Z169" s="22" t="s">
        <v>9</v>
      </c>
    </row>
    <row r="170" spans="1:26">
      <c r="B170" s="115"/>
      <c r="C170" s="116"/>
      <c r="E170" s="118"/>
      <c r="F170" s="119"/>
      <c r="G170" s="120"/>
    </row>
    <row r="171" spans="1:26">
      <c r="A171" s="114" t="s">
        <v>231</v>
      </c>
      <c r="B171" s="115"/>
      <c r="C171" s="121" t="s">
        <v>235</v>
      </c>
      <c r="E171" s="118"/>
      <c r="F171" s="119"/>
      <c r="G171" s="120"/>
      <c r="U171" s="22">
        <v>1</v>
      </c>
      <c r="V171" s="22">
        <v>19</v>
      </c>
      <c r="W171" s="22">
        <v>4</v>
      </c>
      <c r="X171" s="22">
        <v>21</v>
      </c>
      <c r="Y171" s="22" t="s">
        <v>3</v>
      </c>
      <c r="Z171" s="22" t="s">
        <v>5</v>
      </c>
    </row>
    <row r="172" spans="1:26">
      <c r="B172" s="115"/>
      <c r="C172" s="116"/>
      <c r="E172" s="118"/>
      <c r="F172" s="119"/>
      <c r="G172" s="120"/>
    </row>
    <row r="173" spans="1:26" ht="26.4">
      <c r="A173" s="114" t="s">
        <v>231</v>
      </c>
      <c r="B173" s="115"/>
      <c r="C173" s="116" t="s">
        <v>236</v>
      </c>
      <c r="E173" s="118"/>
      <c r="F173" s="119"/>
      <c r="G173" s="120"/>
      <c r="U173" s="22">
        <v>1</v>
      </c>
      <c r="V173" s="22">
        <v>19</v>
      </c>
      <c r="W173" s="22">
        <v>4</v>
      </c>
      <c r="X173" s="22">
        <v>21</v>
      </c>
      <c r="Y173" s="22" t="s">
        <v>4</v>
      </c>
      <c r="Z173" s="22" t="s">
        <v>5</v>
      </c>
    </row>
    <row r="174" spans="1:26">
      <c r="B174" s="115"/>
      <c r="C174" s="116"/>
      <c r="E174" s="118"/>
      <c r="F174" s="119"/>
      <c r="G174" s="120"/>
    </row>
    <row r="175" spans="1:26">
      <c r="A175" s="114" t="s">
        <v>231</v>
      </c>
      <c r="B175" s="115"/>
      <c r="C175" s="116" t="s">
        <v>55</v>
      </c>
      <c r="D175" s="117" t="s">
        <v>24</v>
      </c>
      <c r="E175" s="118">
        <v>154</v>
      </c>
      <c r="F175" s="119"/>
      <c r="G175" s="120"/>
      <c r="U175" s="22">
        <v>1</v>
      </c>
      <c r="V175" s="22">
        <v>19</v>
      </c>
      <c r="W175" s="22">
        <v>4</v>
      </c>
      <c r="X175" s="22">
        <v>21</v>
      </c>
      <c r="Y175" s="22" t="s">
        <v>8</v>
      </c>
      <c r="Z175" s="22" t="s">
        <v>9</v>
      </c>
    </row>
    <row r="176" spans="1:26">
      <c r="B176" s="115"/>
      <c r="C176" s="116"/>
      <c r="E176" s="118"/>
      <c r="F176" s="119"/>
      <c r="G176" s="120"/>
    </row>
    <row r="177" spans="1:26">
      <c r="A177" s="114" t="s">
        <v>231</v>
      </c>
      <c r="B177" s="115"/>
      <c r="C177" s="121" t="s">
        <v>57</v>
      </c>
      <c r="E177" s="118"/>
      <c r="F177" s="119"/>
      <c r="G177" s="120"/>
      <c r="U177" s="22">
        <v>1</v>
      </c>
      <c r="V177" s="22">
        <v>19</v>
      </c>
      <c r="W177" s="22">
        <v>4</v>
      </c>
      <c r="X177" s="22">
        <v>21</v>
      </c>
      <c r="Y177" s="22" t="s">
        <v>3</v>
      </c>
      <c r="Z177" s="22" t="s">
        <v>5</v>
      </c>
    </row>
    <row r="178" spans="1:26">
      <c r="B178" s="115"/>
      <c r="C178" s="116"/>
      <c r="E178" s="118"/>
      <c r="F178" s="119"/>
      <c r="G178" s="120"/>
    </row>
    <row r="179" spans="1:26" ht="26.4">
      <c r="A179" s="114" t="s">
        <v>231</v>
      </c>
      <c r="B179" s="115"/>
      <c r="C179" s="116" t="s">
        <v>237</v>
      </c>
      <c r="D179" s="117" t="s">
        <v>28</v>
      </c>
      <c r="E179" s="118">
        <v>6</v>
      </c>
      <c r="F179" s="119"/>
      <c r="G179" s="120"/>
      <c r="U179" s="22">
        <v>1</v>
      </c>
      <c r="V179" s="22">
        <v>19</v>
      </c>
      <c r="W179" s="22">
        <v>4</v>
      </c>
      <c r="X179" s="22">
        <v>21</v>
      </c>
      <c r="Y179" s="22" t="s">
        <v>8</v>
      </c>
      <c r="Z179" s="22" t="s">
        <v>27</v>
      </c>
    </row>
    <row r="180" spans="1:26">
      <c r="B180" s="115"/>
      <c r="C180" s="116"/>
      <c r="E180" s="118"/>
      <c r="F180" s="119"/>
      <c r="G180" s="120"/>
    </row>
    <row r="181" spans="1:26">
      <c r="A181" s="114" t="s">
        <v>231</v>
      </c>
      <c r="B181" s="115"/>
      <c r="C181" s="116" t="s">
        <v>238</v>
      </c>
      <c r="E181" s="118"/>
      <c r="F181" s="119"/>
      <c r="G181" s="120"/>
      <c r="U181" s="22">
        <v>1</v>
      </c>
      <c r="V181" s="22">
        <v>19</v>
      </c>
      <c r="W181" s="22">
        <v>4</v>
      </c>
      <c r="X181" s="22">
        <v>21</v>
      </c>
      <c r="Y181" s="22" t="s">
        <v>4</v>
      </c>
      <c r="Z181" s="22" t="s">
        <v>5</v>
      </c>
    </row>
    <row r="182" spans="1:26">
      <c r="B182" s="115"/>
      <c r="C182" s="116"/>
      <c r="E182" s="118"/>
      <c r="F182" s="119"/>
      <c r="G182" s="120"/>
    </row>
    <row r="183" spans="1:26">
      <c r="A183" s="114" t="s">
        <v>231</v>
      </c>
      <c r="B183" s="115"/>
      <c r="C183" s="116" t="s">
        <v>239</v>
      </c>
      <c r="D183" s="117" t="s">
        <v>37</v>
      </c>
      <c r="E183" s="118">
        <v>326</v>
      </c>
      <c r="F183" s="119"/>
      <c r="G183" s="120"/>
      <c r="U183" s="22">
        <v>1</v>
      </c>
      <c r="V183" s="22">
        <v>19</v>
      </c>
      <c r="W183" s="22">
        <v>4</v>
      </c>
      <c r="X183" s="22">
        <v>21</v>
      </c>
      <c r="Y183" s="22" t="s">
        <v>8</v>
      </c>
      <c r="Z183" s="22" t="s">
        <v>7</v>
      </c>
    </row>
    <row r="184" spans="1:26">
      <c r="B184" s="115"/>
      <c r="C184" s="116"/>
      <c r="E184" s="118"/>
      <c r="F184" s="119"/>
      <c r="G184" s="120"/>
    </row>
    <row r="185" spans="1:26">
      <c r="A185" s="114" t="s">
        <v>231</v>
      </c>
      <c r="B185" s="115"/>
      <c r="C185" s="116" t="s">
        <v>240</v>
      </c>
      <c r="E185" s="118"/>
      <c r="F185" s="119"/>
      <c r="G185" s="120"/>
      <c r="U185" s="22">
        <v>1</v>
      </c>
      <c r="V185" s="22">
        <v>19</v>
      </c>
      <c r="W185" s="22">
        <v>4</v>
      </c>
      <c r="X185" s="22">
        <v>21</v>
      </c>
      <c r="Y185" s="22" t="s">
        <v>4</v>
      </c>
      <c r="Z185" s="22" t="s">
        <v>5</v>
      </c>
    </row>
    <row r="186" spans="1:26">
      <c r="B186" s="115"/>
      <c r="C186" s="116"/>
      <c r="E186" s="118"/>
      <c r="F186" s="119"/>
      <c r="G186" s="120"/>
    </row>
    <row r="187" spans="1:26">
      <c r="A187" s="114" t="s">
        <v>231</v>
      </c>
      <c r="B187" s="115"/>
      <c r="C187" s="116" t="s">
        <v>241</v>
      </c>
      <c r="D187" s="117" t="s">
        <v>37</v>
      </c>
      <c r="E187" s="118">
        <v>22</v>
      </c>
      <c r="F187" s="119"/>
      <c r="G187" s="120"/>
      <c r="U187" s="22">
        <v>1</v>
      </c>
      <c r="V187" s="22">
        <v>19</v>
      </c>
      <c r="W187" s="22">
        <v>4</v>
      </c>
      <c r="X187" s="22">
        <v>21</v>
      </c>
      <c r="Y187" s="22" t="s">
        <v>8</v>
      </c>
      <c r="Z187" s="22" t="s">
        <v>7</v>
      </c>
    </row>
    <row r="188" spans="1:26">
      <c r="B188" s="115"/>
      <c r="C188" s="116"/>
      <c r="E188" s="118"/>
      <c r="F188" s="119"/>
      <c r="G188" s="120"/>
    </row>
    <row r="189" spans="1:26">
      <c r="A189" s="114" t="s">
        <v>231</v>
      </c>
      <c r="B189" s="115"/>
      <c r="C189" s="116" t="s">
        <v>242</v>
      </c>
      <c r="E189" s="118"/>
      <c r="F189" s="119"/>
      <c r="G189" s="120"/>
      <c r="U189" s="22">
        <v>1</v>
      </c>
      <c r="V189" s="22">
        <v>19</v>
      </c>
      <c r="W189" s="22">
        <v>4</v>
      </c>
      <c r="X189" s="22">
        <v>21</v>
      </c>
      <c r="Y189" s="22" t="s">
        <v>4</v>
      </c>
      <c r="Z189" s="22" t="s">
        <v>5</v>
      </c>
    </row>
    <row r="190" spans="1:26">
      <c r="B190" s="115"/>
      <c r="C190" s="116"/>
      <c r="E190" s="118"/>
      <c r="F190" s="119"/>
      <c r="G190" s="120"/>
    </row>
    <row r="191" spans="1:26" ht="26.4">
      <c r="A191" s="114" t="s">
        <v>231</v>
      </c>
      <c r="B191" s="115"/>
      <c r="C191" s="116" t="s">
        <v>243</v>
      </c>
      <c r="D191" s="117" t="s">
        <v>28</v>
      </c>
      <c r="E191" s="118">
        <v>12</v>
      </c>
      <c r="F191" s="119"/>
      <c r="G191" s="120"/>
      <c r="U191" s="22">
        <v>1</v>
      </c>
      <c r="V191" s="22">
        <v>19</v>
      </c>
      <c r="W191" s="22">
        <v>4</v>
      </c>
      <c r="X191" s="22">
        <v>21</v>
      </c>
      <c r="Y191" s="22" t="s">
        <v>8</v>
      </c>
      <c r="Z191" s="22" t="s">
        <v>27</v>
      </c>
    </row>
    <row r="192" spans="1:26">
      <c r="B192" s="115"/>
      <c r="C192" s="116"/>
      <c r="E192" s="118"/>
      <c r="F192" s="119"/>
      <c r="G192" s="120"/>
    </row>
    <row r="193" spans="1:26">
      <c r="A193" s="114" t="s">
        <v>231</v>
      </c>
      <c r="B193" s="115"/>
      <c r="C193" s="116" t="s">
        <v>62</v>
      </c>
      <c r="E193" s="118"/>
      <c r="F193" s="119"/>
      <c r="G193" s="120"/>
      <c r="U193" s="22">
        <v>1</v>
      </c>
      <c r="V193" s="22">
        <v>19</v>
      </c>
      <c r="W193" s="22">
        <v>4</v>
      </c>
      <c r="X193" s="22">
        <v>21</v>
      </c>
      <c r="Y193" s="22" t="s">
        <v>4</v>
      </c>
      <c r="Z193" s="22" t="s">
        <v>5</v>
      </c>
    </row>
    <row r="194" spans="1:26">
      <c r="B194" s="115"/>
      <c r="C194" s="116"/>
      <c r="E194" s="118"/>
      <c r="F194" s="119"/>
      <c r="G194" s="120"/>
    </row>
    <row r="195" spans="1:26">
      <c r="A195" s="114" t="s">
        <v>231</v>
      </c>
      <c r="B195" s="115"/>
      <c r="C195" s="116" t="s">
        <v>244</v>
      </c>
      <c r="E195" s="118"/>
      <c r="F195" s="119"/>
      <c r="G195" s="120"/>
      <c r="U195" s="22">
        <v>1</v>
      </c>
      <c r="V195" s="22">
        <v>19</v>
      </c>
      <c r="W195" s="22">
        <v>4</v>
      </c>
      <c r="X195" s="22">
        <v>21</v>
      </c>
      <c r="Y195" s="22" t="s">
        <v>4</v>
      </c>
      <c r="Z195" s="22" t="s">
        <v>5</v>
      </c>
    </row>
    <row r="196" spans="1:26">
      <c r="B196" s="115"/>
      <c r="C196" s="116"/>
      <c r="E196" s="118"/>
      <c r="F196" s="119"/>
      <c r="G196" s="120"/>
    </row>
    <row r="197" spans="1:26" ht="26.4">
      <c r="A197" s="114" t="s">
        <v>231</v>
      </c>
      <c r="B197" s="115"/>
      <c r="C197" s="116" t="s">
        <v>245</v>
      </c>
      <c r="D197" s="117" t="s">
        <v>28</v>
      </c>
      <c r="E197" s="118">
        <v>10</v>
      </c>
      <c r="F197" s="119"/>
      <c r="G197" s="120"/>
      <c r="U197" s="22">
        <v>1</v>
      </c>
      <c r="V197" s="22">
        <v>19</v>
      </c>
      <c r="W197" s="22">
        <v>4</v>
      </c>
      <c r="X197" s="22">
        <v>21</v>
      </c>
      <c r="Y197" s="22" t="s">
        <v>8</v>
      </c>
      <c r="Z197" s="22" t="s">
        <v>27</v>
      </c>
    </row>
    <row r="198" spans="1:26">
      <c r="B198" s="115"/>
      <c r="C198" s="116"/>
      <c r="E198" s="118"/>
      <c r="F198" s="119"/>
      <c r="G198" s="120"/>
    </row>
    <row r="199" spans="1:26" ht="39.6">
      <c r="A199" s="114" t="s">
        <v>231</v>
      </c>
      <c r="B199" s="115"/>
      <c r="C199" s="116" t="s">
        <v>246</v>
      </c>
      <c r="D199" s="117" t="s">
        <v>28</v>
      </c>
      <c r="E199" s="118">
        <v>10</v>
      </c>
      <c r="F199" s="119"/>
      <c r="G199" s="120"/>
      <c r="U199" s="22">
        <v>1</v>
      </c>
      <c r="V199" s="22">
        <v>19</v>
      </c>
      <c r="W199" s="22">
        <v>4</v>
      </c>
      <c r="X199" s="22">
        <v>21</v>
      </c>
      <c r="Y199" s="22" t="s">
        <v>8</v>
      </c>
      <c r="Z199" s="22" t="s">
        <v>27</v>
      </c>
    </row>
    <row r="200" spans="1:26">
      <c r="B200" s="115"/>
      <c r="C200" s="116"/>
      <c r="E200" s="118"/>
      <c r="F200" s="119"/>
      <c r="G200" s="120"/>
    </row>
    <row r="201" spans="1:26" ht="13.8" thickBot="1">
      <c r="B201" s="115"/>
      <c r="C201" s="116"/>
      <c r="E201" s="118"/>
      <c r="F201" s="119"/>
      <c r="G201" s="120"/>
    </row>
    <row r="202" spans="1:26" ht="29.4" customHeight="1" thickBot="1">
      <c r="B202" s="134"/>
      <c r="C202" s="122" t="s">
        <v>579</v>
      </c>
      <c r="D202" s="123"/>
      <c r="E202" s="124"/>
      <c r="F202" s="125"/>
      <c r="G202" s="126"/>
    </row>
    <row r="203" spans="1:26" ht="13.8" thickBot="1">
      <c r="F203" s="119"/>
    </row>
    <row r="204" spans="1:26" ht="27" customHeight="1" thickBot="1">
      <c r="B204" s="30" t="s">
        <v>602</v>
      </c>
      <c r="C204" s="31" t="s">
        <v>603</v>
      </c>
      <c r="D204" s="31" t="s">
        <v>575</v>
      </c>
      <c r="E204" s="31" t="s">
        <v>1</v>
      </c>
      <c r="F204" s="31" t="s">
        <v>2</v>
      </c>
      <c r="G204" s="32" t="s">
        <v>604</v>
      </c>
    </row>
    <row r="205" spans="1:26">
      <c r="B205" s="115"/>
      <c r="C205" s="121" t="s">
        <v>247</v>
      </c>
      <c r="E205" s="118"/>
      <c r="F205" s="119"/>
      <c r="G205" s="120"/>
      <c r="U205" s="22">
        <v>1</v>
      </c>
      <c r="V205" s="22">
        <v>19</v>
      </c>
      <c r="W205" s="22">
        <v>5</v>
      </c>
      <c r="X205" s="22">
        <v>24</v>
      </c>
      <c r="Y205" s="22" t="s">
        <v>3</v>
      </c>
    </row>
    <row r="206" spans="1:26">
      <c r="B206" s="115"/>
      <c r="C206" s="116"/>
      <c r="E206" s="118"/>
      <c r="F206" s="119"/>
      <c r="G206" s="120"/>
    </row>
    <row r="207" spans="1:26" ht="26.4">
      <c r="A207" s="114" t="s">
        <v>248</v>
      </c>
      <c r="B207" s="115"/>
      <c r="C207" s="116" t="s">
        <v>225</v>
      </c>
      <c r="E207" s="118"/>
      <c r="F207" s="119"/>
      <c r="G207" s="120"/>
      <c r="U207" s="22">
        <v>1</v>
      </c>
      <c r="V207" s="22">
        <v>19</v>
      </c>
      <c r="W207" s="22">
        <v>5</v>
      </c>
      <c r="X207" s="22">
        <v>24</v>
      </c>
      <c r="Y207" s="22" t="s">
        <v>6</v>
      </c>
      <c r="Z207" s="22" t="s">
        <v>5</v>
      </c>
    </row>
    <row r="208" spans="1:26">
      <c r="B208" s="115"/>
      <c r="C208" s="116"/>
      <c r="E208" s="118"/>
      <c r="F208" s="119"/>
      <c r="G208" s="120"/>
    </row>
    <row r="209" spans="1:26">
      <c r="A209" s="114" t="s">
        <v>248</v>
      </c>
      <c r="B209" s="115"/>
      <c r="C209" s="121" t="s">
        <v>249</v>
      </c>
      <c r="E209" s="118"/>
      <c r="F209" s="119"/>
      <c r="G209" s="120"/>
      <c r="U209" s="22">
        <v>1</v>
      </c>
      <c r="V209" s="22">
        <v>19</v>
      </c>
      <c r="W209" s="22">
        <v>5</v>
      </c>
      <c r="X209" s="22">
        <v>24</v>
      </c>
      <c r="Y209" s="22" t="s">
        <v>3</v>
      </c>
      <c r="Z209" s="22" t="s">
        <v>5</v>
      </c>
    </row>
    <row r="210" spans="1:26">
      <c r="B210" s="115"/>
      <c r="C210" s="116"/>
      <c r="E210" s="118"/>
      <c r="F210" s="119"/>
      <c r="G210" s="120"/>
    </row>
    <row r="211" spans="1:26" ht="26.4">
      <c r="A211" s="114" t="s">
        <v>248</v>
      </c>
      <c r="B211" s="115"/>
      <c r="C211" s="116" t="s">
        <v>250</v>
      </c>
      <c r="E211" s="118"/>
      <c r="F211" s="119"/>
      <c r="G211" s="120"/>
      <c r="U211" s="22">
        <v>1</v>
      </c>
      <c r="V211" s="22">
        <v>19</v>
      </c>
      <c r="W211" s="22">
        <v>5</v>
      </c>
      <c r="X211" s="22">
        <v>24</v>
      </c>
      <c r="Y211" s="22" t="s">
        <v>4</v>
      </c>
      <c r="Z211" s="22" t="s">
        <v>5</v>
      </c>
    </row>
    <row r="212" spans="1:26">
      <c r="B212" s="115"/>
      <c r="C212" s="116"/>
      <c r="E212" s="118"/>
      <c r="F212" s="119"/>
      <c r="G212" s="120"/>
    </row>
    <row r="213" spans="1:26">
      <c r="A213" s="114" t="s">
        <v>248</v>
      </c>
      <c r="B213" s="115"/>
      <c r="C213" s="116" t="s">
        <v>68</v>
      </c>
      <c r="D213" s="117" t="s">
        <v>24</v>
      </c>
      <c r="E213" s="118">
        <v>26</v>
      </c>
      <c r="F213" s="119"/>
      <c r="G213" s="120"/>
      <c r="U213" s="22">
        <v>1</v>
      </c>
      <c r="V213" s="22">
        <v>19</v>
      </c>
      <c r="W213" s="22">
        <v>5</v>
      </c>
      <c r="X213" s="22">
        <v>24</v>
      </c>
      <c r="Y213" s="22" t="s">
        <v>8</v>
      </c>
      <c r="Z213" s="22" t="s">
        <v>9</v>
      </c>
    </row>
    <row r="214" spans="1:26">
      <c r="B214" s="115"/>
      <c r="C214" s="116"/>
      <c r="E214" s="118"/>
      <c r="F214" s="119"/>
      <c r="G214" s="120"/>
    </row>
    <row r="215" spans="1:26" ht="26.4">
      <c r="A215" s="114" t="s">
        <v>248</v>
      </c>
      <c r="B215" s="115"/>
      <c r="C215" s="116" t="s">
        <v>251</v>
      </c>
      <c r="E215" s="118"/>
      <c r="F215" s="119"/>
      <c r="G215" s="120"/>
      <c r="U215" s="22">
        <v>1</v>
      </c>
      <c r="V215" s="22">
        <v>19</v>
      </c>
      <c r="W215" s="22">
        <v>5</v>
      </c>
      <c r="X215" s="22">
        <v>24</v>
      </c>
      <c r="Y215" s="22" t="s">
        <v>4</v>
      </c>
      <c r="Z215" s="22" t="s">
        <v>5</v>
      </c>
    </row>
    <row r="216" spans="1:26">
      <c r="B216" s="115"/>
      <c r="C216" s="116"/>
      <c r="E216" s="118"/>
      <c r="F216" s="119"/>
      <c r="G216" s="120"/>
    </row>
    <row r="217" spans="1:26">
      <c r="A217" s="114" t="s">
        <v>248</v>
      </c>
      <c r="B217" s="115"/>
      <c r="C217" s="116" t="s">
        <v>252</v>
      </c>
      <c r="D217" s="117" t="s">
        <v>24</v>
      </c>
      <c r="E217" s="118">
        <v>10</v>
      </c>
      <c r="F217" s="119"/>
      <c r="G217" s="120"/>
      <c r="U217" s="22">
        <v>1</v>
      </c>
      <c r="V217" s="22">
        <v>19</v>
      </c>
      <c r="W217" s="22">
        <v>5</v>
      </c>
      <c r="X217" s="22">
        <v>24</v>
      </c>
      <c r="Y217" s="22" t="s">
        <v>8</v>
      </c>
      <c r="Z217" s="22" t="s">
        <v>9</v>
      </c>
    </row>
    <row r="218" spans="1:26">
      <c r="B218" s="115"/>
      <c r="C218" s="116"/>
      <c r="E218" s="118"/>
      <c r="F218" s="119"/>
      <c r="G218" s="120"/>
    </row>
    <row r="219" spans="1:26">
      <c r="A219" s="114" t="s">
        <v>248</v>
      </c>
      <c r="B219" s="115"/>
      <c r="C219" s="121" t="s">
        <v>253</v>
      </c>
      <c r="E219" s="118"/>
      <c r="F219" s="119"/>
      <c r="G219" s="120"/>
      <c r="U219" s="22">
        <v>1</v>
      </c>
      <c r="V219" s="22">
        <v>19</v>
      </c>
      <c r="W219" s="22">
        <v>5</v>
      </c>
      <c r="X219" s="22">
        <v>24</v>
      </c>
      <c r="Y219" s="22" t="s">
        <v>3</v>
      </c>
      <c r="Z219" s="22" t="s">
        <v>5</v>
      </c>
    </row>
    <row r="220" spans="1:26">
      <c r="B220" s="115"/>
      <c r="C220" s="116"/>
      <c r="E220" s="118"/>
      <c r="F220" s="119"/>
      <c r="G220" s="120"/>
    </row>
    <row r="221" spans="1:26">
      <c r="A221" s="114" t="s">
        <v>248</v>
      </c>
      <c r="B221" s="115"/>
      <c r="C221" s="116" t="s">
        <v>254</v>
      </c>
      <c r="E221" s="118"/>
      <c r="F221" s="119"/>
      <c r="G221" s="120"/>
      <c r="U221" s="22">
        <v>1</v>
      </c>
      <c r="V221" s="22">
        <v>19</v>
      </c>
      <c r="W221" s="22">
        <v>5</v>
      </c>
      <c r="X221" s="22">
        <v>24</v>
      </c>
      <c r="Y221" s="22" t="s">
        <v>4</v>
      </c>
      <c r="Z221" s="22" t="s">
        <v>5</v>
      </c>
    </row>
    <row r="222" spans="1:26">
      <c r="B222" s="115"/>
      <c r="C222" s="116"/>
      <c r="E222" s="118"/>
      <c r="F222" s="119"/>
      <c r="G222" s="120"/>
    </row>
    <row r="223" spans="1:26" ht="26.4">
      <c r="A223" s="114" t="s">
        <v>248</v>
      </c>
      <c r="B223" s="115"/>
      <c r="C223" s="116" t="s">
        <v>255</v>
      </c>
      <c r="D223" s="117" t="s">
        <v>37</v>
      </c>
      <c r="E223" s="118">
        <v>14</v>
      </c>
      <c r="F223" s="119"/>
      <c r="G223" s="120"/>
      <c r="U223" s="22">
        <v>1</v>
      </c>
      <c r="V223" s="22">
        <v>19</v>
      </c>
      <c r="W223" s="22">
        <v>5</v>
      </c>
      <c r="X223" s="22">
        <v>24</v>
      </c>
      <c r="Y223" s="22" t="s">
        <v>8</v>
      </c>
      <c r="Z223" s="22" t="s">
        <v>7</v>
      </c>
    </row>
    <row r="224" spans="1:26">
      <c r="B224" s="115"/>
      <c r="C224" s="116"/>
      <c r="E224" s="118"/>
      <c r="F224" s="119"/>
      <c r="G224" s="120"/>
    </row>
    <row r="225" spans="1:26" ht="26.4">
      <c r="A225" s="114" t="s">
        <v>248</v>
      </c>
      <c r="B225" s="115"/>
      <c r="C225" s="116" t="s">
        <v>256</v>
      </c>
      <c r="E225" s="118"/>
      <c r="F225" s="119"/>
      <c r="G225" s="120"/>
      <c r="U225" s="22">
        <v>1</v>
      </c>
      <c r="V225" s="22">
        <v>19</v>
      </c>
      <c r="W225" s="22">
        <v>5</v>
      </c>
      <c r="X225" s="22">
        <v>24</v>
      </c>
      <c r="Y225" s="22" t="s">
        <v>4</v>
      </c>
      <c r="Z225" s="22" t="s">
        <v>5</v>
      </c>
    </row>
    <row r="226" spans="1:26">
      <c r="B226" s="115"/>
      <c r="C226" s="116"/>
      <c r="E226" s="118"/>
      <c r="F226" s="119"/>
      <c r="G226" s="120"/>
    </row>
    <row r="227" spans="1:26">
      <c r="A227" s="114" t="s">
        <v>248</v>
      </c>
      <c r="B227" s="115"/>
      <c r="C227" s="116" t="s">
        <v>257</v>
      </c>
      <c r="D227" s="117" t="s">
        <v>37</v>
      </c>
      <c r="E227" s="118">
        <v>45</v>
      </c>
      <c r="F227" s="119"/>
      <c r="G227" s="120"/>
      <c r="U227" s="22">
        <v>1</v>
      </c>
      <c r="V227" s="22">
        <v>19</v>
      </c>
      <c r="W227" s="22">
        <v>5</v>
      </c>
      <c r="X227" s="22">
        <v>24</v>
      </c>
      <c r="Y227" s="22" t="s">
        <v>8</v>
      </c>
      <c r="Z227" s="22" t="s">
        <v>7</v>
      </c>
    </row>
    <row r="228" spans="1:26">
      <c r="B228" s="115"/>
      <c r="C228" s="116"/>
      <c r="E228" s="118"/>
      <c r="F228" s="119"/>
      <c r="G228" s="120"/>
    </row>
    <row r="229" spans="1:26" ht="13.8" thickBot="1">
      <c r="B229" s="115"/>
      <c r="C229" s="116"/>
      <c r="E229" s="118"/>
      <c r="F229" s="119"/>
      <c r="G229" s="120"/>
    </row>
    <row r="230" spans="1:26" ht="26.4" customHeight="1" thickBot="1">
      <c r="B230" s="138"/>
      <c r="C230" s="122" t="s">
        <v>580</v>
      </c>
      <c r="D230" s="123"/>
      <c r="E230" s="124"/>
      <c r="F230" s="125"/>
      <c r="G230" s="126"/>
    </row>
    <row r="231" spans="1:26">
      <c r="C231" s="140"/>
      <c r="F231" s="119"/>
    </row>
    <row r="232" spans="1:26" ht="26.4" customHeight="1" thickBot="1">
      <c r="B232" s="141" t="s">
        <v>602</v>
      </c>
      <c r="C232" s="142" t="s">
        <v>603</v>
      </c>
      <c r="D232" s="142" t="s">
        <v>575</v>
      </c>
      <c r="E232" s="142" t="s">
        <v>1</v>
      </c>
      <c r="F232" s="142" t="s">
        <v>2</v>
      </c>
      <c r="G232" s="143" t="s">
        <v>604</v>
      </c>
    </row>
    <row r="233" spans="1:26">
      <c r="B233" s="115"/>
      <c r="C233" s="121" t="s">
        <v>258</v>
      </c>
      <c r="E233" s="118"/>
      <c r="F233" s="119"/>
      <c r="G233" s="120"/>
      <c r="U233" s="22">
        <v>1</v>
      </c>
      <c r="V233" s="22">
        <v>19</v>
      </c>
      <c r="W233" s="22">
        <v>6</v>
      </c>
      <c r="X233" s="22">
        <v>27</v>
      </c>
      <c r="Y233" s="22" t="s">
        <v>3</v>
      </c>
    </row>
    <row r="234" spans="1:26">
      <c r="B234" s="115"/>
      <c r="C234" s="116"/>
      <c r="E234" s="118"/>
      <c r="F234" s="119"/>
      <c r="G234" s="120"/>
    </row>
    <row r="235" spans="1:26" ht="26.4">
      <c r="A235" s="114" t="s">
        <v>259</v>
      </c>
      <c r="B235" s="115"/>
      <c r="C235" s="116" t="s">
        <v>13</v>
      </c>
      <c r="E235" s="118"/>
      <c r="F235" s="119"/>
      <c r="G235" s="120"/>
      <c r="U235" s="22">
        <v>1</v>
      </c>
      <c r="V235" s="22">
        <v>19</v>
      </c>
      <c r="W235" s="22">
        <v>6</v>
      </c>
      <c r="X235" s="22">
        <v>27</v>
      </c>
      <c r="Y235" s="22" t="s">
        <v>6</v>
      </c>
      <c r="Z235" s="22" t="s">
        <v>5</v>
      </c>
    </row>
    <row r="236" spans="1:26">
      <c r="B236" s="115"/>
      <c r="C236" s="116"/>
      <c r="E236" s="118"/>
      <c r="F236" s="119"/>
      <c r="G236" s="120"/>
    </row>
    <row r="237" spans="1:26">
      <c r="A237" s="114" t="s">
        <v>259</v>
      </c>
      <c r="B237" s="115"/>
      <c r="C237" s="121" t="s">
        <v>260</v>
      </c>
      <c r="E237" s="118"/>
      <c r="F237" s="119"/>
      <c r="G237" s="120"/>
      <c r="U237" s="22">
        <v>1</v>
      </c>
      <c r="V237" s="22">
        <v>19</v>
      </c>
      <c r="W237" s="22">
        <v>6</v>
      </c>
      <c r="X237" s="22">
        <v>27</v>
      </c>
      <c r="Y237" s="22" t="s">
        <v>3</v>
      </c>
      <c r="Z237" s="22" t="s">
        <v>5</v>
      </c>
    </row>
    <row r="238" spans="1:26">
      <c r="B238" s="115"/>
      <c r="C238" s="116"/>
      <c r="E238" s="118"/>
      <c r="F238" s="119"/>
      <c r="G238" s="120"/>
    </row>
    <row r="239" spans="1:26" ht="26.4">
      <c r="A239" s="114" t="s">
        <v>259</v>
      </c>
      <c r="B239" s="115"/>
      <c r="C239" s="116" t="s">
        <v>73</v>
      </c>
      <c r="E239" s="118"/>
      <c r="F239" s="119"/>
      <c r="G239" s="120"/>
      <c r="U239" s="22">
        <v>1</v>
      </c>
      <c r="V239" s="22">
        <v>19</v>
      </c>
      <c r="W239" s="22">
        <v>6</v>
      </c>
      <c r="X239" s="22">
        <v>27</v>
      </c>
      <c r="Y239" s="22" t="s">
        <v>4</v>
      </c>
      <c r="Z239" s="22" t="s">
        <v>5</v>
      </c>
    </row>
    <row r="240" spans="1:26" ht="26.4">
      <c r="B240" s="115"/>
      <c r="C240" s="116" t="s">
        <v>74</v>
      </c>
      <c r="E240" s="118"/>
      <c r="F240" s="119"/>
      <c r="G240" s="120"/>
      <c r="U240" s="22">
        <v>1</v>
      </c>
      <c r="V240" s="22">
        <v>19</v>
      </c>
      <c r="W240" s="22">
        <v>6</v>
      </c>
      <c r="X240" s="22">
        <v>27</v>
      </c>
      <c r="Y240" s="22" t="s">
        <v>4</v>
      </c>
      <c r="Z240" s="22" t="s">
        <v>5</v>
      </c>
    </row>
    <row r="241" spans="1:26" ht="26.4">
      <c r="B241" s="115"/>
      <c r="C241" s="116" t="s">
        <v>75</v>
      </c>
      <c r="E241" s="118"/>
      <c r="F241" s="119"/>
      <c r="G241" s="120"/>
      <c r="U241" s="22">
        <v>1</v>
      </c>
      <c r="V241" s="22">
        <v>19</v>
      </c>
      <c r="W241" s="22">
        <v>6</v>
      </c>
      <c r="X241" s="22">
        <v>27</v>
      </c>
      <c r="Y241" s="22" t="s">
        <v>4</v>
      </c>
      <c r="Z241" s="22" t="s">
        <v>5</v>
      </c>
    </row>
    <row r="242" spans="1:26" ht="26.4">
      <c r="B242" s="115"/>
      <c r="C242" s="116" t="s">
        <v>76</v>
      </c>
      <c r="E242" s="118"/>
      <c r="F242" s="119"/>
      <c r="G242" s="120"/>
      <c r="U242" s="22">
        <v>1</v>
      </c>
      <c r="V242" s="22">
        <v>19</v>
      </c>
      <c r="W242" s="22">
        <v>6</v>
      </c>
      <c r="X242" s="22">
        <v>27</v>
      </c>
      <c r="Y242" s="22" t="s">
        <v>4</v>
      </c>
      <c r="Z242" s="22" t="s">
        <v>5</v>
      </c>
    </row>
    <row r="243" spans="1:26" ht="26.4">
      <c r="B243" s="115"/>
      <c r="C243" s="116" t="s">
        <v>77</v>
      </c>
      <c r="E243" s="118"/>
      <c r="F243" s="119"/>
      <c r="G243" s="120"/>
      <c r="U243" s="22">
        <v>1</v>
      </c>
      <c r="V243" s="22">
        <v>19</v>
      </c>
      <c r="W243" s="22">
        <v>6</v>
      </c>
      <c r="X243" s="22">
        <v>27</v>
      </c>
      <c r="Y243" s="22" t="s">
        <v>4</v>
      </c>
      <c r="Z243" s="22" t="s">
        <v>5</v>
      </c>
    </row>
    <row r="244" spans="1:26">
      <c r="B244" s="115"/>
      <c r="C244" s="116" t="s">
        <v>78</v>
      </c>
      <c r="E244" s="118"/>
      <c r="F244" s="119"/>
      <c r="G244" s="120"/>
      <c r="U244" s="22">
        <v>1</v>
      </c>
      <c r="V244" s="22">
        <v>19</v>
      </c>
      <c r="W244" s="22">
        <v>6</v>
      </c>
      <c r="X244" s="22">
        <v>27</v>
      </c>
      <c r="Y244" s="22" t="s">
        <v>4</v>
      </c>
      <c r="Z244" s="22" t="s">
        <v>5</v>
      </c>
    </row>
    <row r="245" spans="1:26">
      <c r="B245" s="115"/>
      <c r="C245" s="116" t="s">
        <v>79</v>
      </c>
      <c r="E245" s="118"/>
      <c r="F245" s="119"/>
      <c r="G245" s="120"/>
      <c r="U245" s="22">
        <v>1</v>
      </c>
      <c r="V245" s="22">
        <v>19</v>
      </c>
      <c r="W245" s="22">
        <v>6</v>
      </c>
      <c r="X245" s="22">
        <v>27</v>
      </c>
      <c r="Y245" s="22" t="s">
        <v>4</v>
      </c>
      <c r="Z245" s="22" t="s">
        <v>5</v>
      </c>
    </row>
    <row r="246" spans="1:26" ht="26.4">
      <c r="B246" s="115"/>
      <c r="C246" s="116" t="s">
        <v>80</v>
      </c>
      <c r="E246" s="118"/>
      <c r="F246" s="119"/>
      <c r="G246" s="120"/>
      <c r="U246" s="22">
        <v>1</v>
      </c>
      <c r="V246" s="22">
        <v>19</v>
      </c>
      <c r="W246" s="22">
        <v>6</v>
      </c>
      <c r="X246" s="22">
        <v>27</v>
      </c>
      <c r="Y246" s="22" t="s">
        <v>4</v>
      </c>
      <c r="Z246" s="22" t="s">
        <v>5</v>
      </c>
    </row>
    <row r="247" spans="1:26">
      <c r="B247" s="115"/>
      <c r="C247" s="116" t="s">
        <v>81</v>
      </c>
      <c r="E247" s="118"/>
      <c r="F247" s="119"/>
      <c r="G247" s="120"/>
      <c r="U247" s="22">
        <v>1</v>
      </c>
      <c r="V247" s="22">
        <v>19</v>
      </c>
      <c r="W247" s="22">
        <v>6</v>
      </c>
      <c r="X247" s="22">
        <v>27</v>
      </c>
      <c r="Y247" s="22" t="s">
        <v>4</v>
      </c>
      <c r="Z247" s="22" t="s">
        <v>5</v>
      </c>
    </row>
    <row r="248" spans="1:26">
      <c r="B248" s="115"/>
      <c r="C248" s="116"/>
      <c r="E248" s="118"/>
      <c r="F248" s="119"/>
      <c r="G248" s="120"/>
    </row>
    <row r="249" spans="1:26" ht="26.4">
      <c r="A249" s="114" t="s">
        <v>259</v>
      </c>
      <c r="B249" s="115"/>
      <c r="C249" s="116" t="s">
        <v>261</v>
      </c>
      <c r="D249" s="117" t="s">
        <v>24</v>
      </c>
      <c r="E249" s="118">
        <v>41</v>
      </c>
      <c r="F249" s="119"/>
      <c r="G249" s="120"/>
      <c r="U249" s="22">
        <v>1</v>
      </c>
      <c r="V249" s="22">
        <v>19</v>
      </c>
      <c r="W249" s="22">
        <v>6</v>
      </c>
      <c r="X249" s="22">
        <v>27</v>
      </c>
      <c r="Y249" s="22" t="s">
        <v>8</v>
      </c>
      <c r="Z249" s="22" t="s">
        <v>9</v>
      </c>
    </row>
    <row r="250" spans="1:26">
      <c r="B250" s="115"/>
      <c r="C250" s="116"/>
      <c r="E250" s="118"/>
      <c r="F250" s="119"/>
      <c r="G250" s="120"/>
    </row>
    <row r="251" spans="1:26">
      <c r="A251" s="114" t="s">
        <v>259</v>
      </c>
      <c r="B251" s="115"/>
      <c r="C251" s="116" t="s">
        <v>262</v>
      </c>
      <c r="E251" s="118"/>
      <c r="F251" s="119"/>
      <c r="G251" s="120"/>
      <c r="U251" s="22">
        <v>1</v>
      </c>
      <c r="V251" s="22">
        <v>19</v>
      </c>
      <c r="W251" s="22">
        <v>6</v>
      </c>
      <c r="X251" s="22">
        <v>27</v>
      </c>
      <c r="Y251" s="22" t="s">
        <v>4</v>
      </c>
      <c r="Z251" s="22" t="s">
        <v>5</v>
      </c>
    </row>
    <row r="252" spans="1:26">
      <c r="B252" s="115"/>
      <c r="C252" s="116"/>
      <c r="E252" s="118"/>
      <c r="F252" s="119"/>
      <c r="G252" s="120"/>
    </row>
    <row r="253" spans="1:26" ht="26.4">
      <c r="A253" s="114" t="s">
        <v>259</v>
      </c>
      <c r="B253" s="115"/>
      <c r="C253" s="116" t="s">
        <v>263</v>
      </c>
      <c r="D253" s="117" t="s">
        <v>37</v>
      </c>
      <c r="E253" s="118">
        <v>8</v>
      </c>
      <c r="F253" s="119"/>
      <c r="G253" s="120"/>
      <c r="U253" s="22">
        <v>1</v>
      </c>
      <c r="V253" s="22">
        <v>19</v>
      </c>
      <c r="W253" s="22">
        <v>6</v>
      </c>
      <c r="X253" s="22">
        <v>27</v>
      </c>
      <c r="Y253" s="22" t="s">
        <v>8</v>
      </c>
      <c r="Z253" s="22" t="s">
        <v>7</v>
      </c>
    </row>
    <row r="254" spans="1:26">
      <c r="B254" s="115"/>
      <c r="C254" s="116"/>
      <c r="E254" s="118"/>
      <c r="F254" s="119"/>
      <c r="G254" s="120"/>
    </row>
    <row r="255" spans="1:26" ht="39.6">
      <c r="A255" s="114" t="s">
        <v>259</v>
      </c>
      <c r="B255" s="115"/>
      <c r="C255" s="116" t="s">
        <v>84</v>
      </c>
      <c r="D255" s="117" t="s">
        <v>37</v>
      </c>
      <c r="E255" s="118">
        <v>8</v>
      </c>
      <c r="F255" s="119"/>
      <c r="G255" s="120"/>
      <c r="U255" s="22">
        <v>1</v>
      </c>
      <c r="V255" s="22">
        <v>19</v>
      </c>
      <c r="W255" s="22">
        <v>6</v>
      </c>
      <c r="X255" s="22">
        <v>27</v>
      </c>
      <c r="Y255" s="22" t="s">
        <v>8</v>
      </c>
      <c r="Z255" s="22" t="s">
        <v>7</v>
      </c>
    </row>
    <row r="256" spans="1:26">
      <c r="B256" s="115"/>
      <c r="C256" s="116"/>
      <c r="E256" s="118"/>
      <c r="F256" s="119"/>
      <c r="G256" s="120"/>
    </row>
    <row r="257" spans="1:26" ht="13.8" thickBot="1">
      <c r="B257" s="115"/>
      <c r="C257" s="116"/>
      <c r="E257" s="118"/>
      <c r="F257" s="119"/>
      <c r="G257" s="120"/>
    </row>
    <row r="258" spans="1:26" ht="28.8" customHeight="1" thickBot="1">
      <c r="B258" s="134"/>
      <c r="C258" s="122" t="s">
        <v>581</v>
      </c>
      <c r="D258" s="123"/>
      <c r="E258" s="124"/>
      <c r="F258" s="125"/>
      <c r="G258" s="126"/>
    </row>
    <row r="259" spans="1:26" ht="28.8" customHeight="1" thickBot="1">
      <c r="C259" s="140"/>
      <c r="F259" s="119"/>
    </row>
    <row r="260" spans="1:26" ht="26.4" customHeight="1" thickBot="1">
      <c r="B260" s="30" t="s">
        <v>602</v>
      </c>
      <c r="C260" s="31" t="s">
        <v>603</v>
      </c>
      <c r="D260" s="31" t="s">
        <v>575</v>
      </c>
      <c r="E260" s="31" t="s">
        <v>1</v>
      </c>
      <c r="F260" s="31" t="s">
        <v>2</v>
      </c>
      <c r="G260" s="32" t="s">
        <v>604</v>
      </c>
    </row>
    <row r="261" spans="1:26">
      <c r="B261" s="115"/>
      <c r="C261" s="121" t="s">
        <v>264</v>
      </c>
      <c r="E261" s="118"/>
      <c r="F261" s="119"/>
      <c r="G261" s="120"/>
      <c r="U261" s="22">
        <v>1</v>
      </c>
      <c r="V261" s="22">
        <v>19</v>
      </c>
      <c r="W261" s="22">
        <v>7</v>
      </c>
      <c r="X261" s="22">
        <v>30</v>
      </c>
      <c r="Y261" s="22" t="s">
        <v>3</v>
      </c>
    </row>
    <row r="262" spans="1:26">
      <c r="B262" s="115"/>
      <c r="C262" s="116"/>
      <c r="E262" s="118"/>
      <c r="F262" s="119"/>
      <c r="G262" s="120"/>
    </row>
    <row r="263" spans="1:26" ht="26.4">
      <c r="A263" s="114" t="s">
        <v>265</v>
      </c>
      <c r="B263" s="115"/>
      <c r="C263" s="116" t="s">
        <v>225</v>
      </c>
      <c r="E263" s="118"/>
      <c r="F263" s="119"/>
      <c r="G263" s="120"/>
      <c r="U263" s="22">
        <v>1</v>
      </c>
      <c r="V263" s="22">
        <v>19</v>
      </c>
      <c r="W263" s="22">
        <v>7</v>
      </c>
      <c r="X263" s="22">
        <v>30</v>
      </c>
      <c r="Y263" s="22" t="s">
        <v>6</v>
      </c>
      <c r="Z263" s="22" t="s">
        <v>5</v>
      </c>
    </row>
    <row r="264" spans="1:26">
      <c r="B264" s="115"/>
      <c r="C264" s="116"/>
      <c r="E264" s="118"/>
      <c r="F264" s="119"/>
      <c r="G264" s="120"/>
    </row>
    <row r="265" spans="1:26">
      <c r="A265" s="114" t="s">
        <v>265</v>
      </c>
      <c r="B265" s="115"/>
      <c r="C265" s="116" t="s">
        <v>266</v>
      </c>
      <c r="E265" s="118"/>
      <c r="F265" s="119"/>
      <c r="G265" s="120"/>
      <c r="U265" s="22">
        <v>1</v>
      </c>
      <c r="V265" s="22">
        <v>19</v>
      </c>
      <c r="W265" s="22">
        <v>7</v>
      </c>
      <c r="X265" s="22">
        <v>30</v>
      </c>
      <c r="Y265" s="22" t="s">
        <v>3</v>
      </c>
      <c r="Z265" s="22" t="s">
        <v>5</v>
      </c>
    </row>
    <row r="266" spans="1:26">
      <c r="B266" s="115"/>
      <c r="C266" s="116"/>
      <c r="E266" s="118"/>
      <c r="F266" s="119"/>
      <c r="G266" s="120"/>
    </row>
    <row r="267" spans="1:26">
      <c r="A267" s="114" t="s">
        <v>265</v>
      </c>
      <c r="B267" s="115"/>
      <c r="C267" s="116" t="s">
        <v>267</v>
      </c>
      <c r="E267" s="118"/>
      <c r="F267" s="119"/>
      <c r="G267" s="120"/>
      <c r="U267" s="22">
        <v>1</v>
      </c>
      <c r="V267" s="22">
        <v>19</v>
      </c>
      <c r="W267" s="22">
        <v>7</v>
      </c>
      <c r="X267" s="22">
        <v>30</v>
      </c>
      <c r="Y267" s="22" t="s">
        <v>4</v>
      </c>
      <c r="Z267" s="22" t="s">
        <v>5</v>
      </c>
    </row>
    <row r="268" spans="1:26">
      <c r="B268" s="115"/>
      <c r="C268" s="116"/>
      <c r="E268" s="118"/>
      <c r="F268" s="119"/>
      <c r="G268" s="120"/>
    </row>
    <row r="269" spans="1:26">
      <c r="A269" s="114" t="s">
        <v>265</v>
      </c>
      <c r="B269" s="115"/>
      <c r="C269" s="116" t="s">
        <v>268</v>
      </c>
      <c r="D269" s="117" t="s">
        <v>37</v>
      </c>
      <c r="E269" s="118">
        <v>12</v>
      </c>
      <c r="F269" s="119"/>
      <c r="G269" s="120"/>
      <c r="U269" s="22">
        <v>1</v>
      </c>
      <c r="V269" s="22">
        <v>19</v>
      </c>
      <c r="W269" s="22">
        <v>7</v>
      </c>
      <c r="X269" s="22">
        <v>30</v>
      </c>
      <c r="Y269" s="22" t="s">
        <v>8</v>
      </c>
      <c r="Z269" s="22" t="s">
        <v>7</v>
      </c>
    </row>
    <row r="270" spans="1:26">
      <c r="B270" s="115"/>
      <c r="C270" s="116"/>
      <c r="E270" s="118"/>
      <c r="F270" s="119"/>
      <c r="G270" s="120"/>
    </row>
    <row r="271" spans="1:26">
      <c r="A271" s="114" t="s">
        <v>265</v>
      </c>
      <c r="B271" s="115"/>
      <c r="C271" s="116" t="s">
        <v>269</v>
      </c>
      <c r="D271" s="117" t="s">
        <v>37</v>
      </c>
      <c r="E271" s="118">
        <v>6</v>
      </c>
      <c r="F271" s="119"/>
      <c r="G271" s="120"/>
      <c r="U271" s="22">
        <v>1</v>
      </c>
      <c r="V271" s="22">
        <v>19</v>
      </c>
      <c r="W271" s="22">
        <v>7</v>
      </c>
      <c r="X271" s="22">
        <v>30</v>
      </c>
      <c r="Y271" s="22" t="s">
        <v>8</v>
      </c>
      <c r="Z271" s="22" t="s">
        <v>7</v>
      </c>
    </row>
    <row r="272" spans="1:26">
      <c r="B272" s="115"/>
      <c r="C272" s="116"/>
      <c r="E272" s="118"/>
      <c r="F272" s="119"/>
      <c r="G272" s="120"/>
    </row>
    <row r="273" spans="1:26">
      <c r="A273" s="114" t="s">
        <v>265</v>
      </c>
      <c r="B273" s="115"/>
      <c r="C273" s="116" t="s">
        <v>270</v>
      </c>
      <c r="D273" s="117" t="s">
        <v>37</v>
      </c>
      <c r="E273" s="118">
        <v>48</v>
      </c>
      <c r="F273" s="119"/>
      <c r="G273" s="120"/>
      <c r="U273" s="22">
        <v>1</v>
      </c>
      <c r="V273" s="22">
        <v>19</v>
      </c>
      <c r="W273" s="22">
        <v>7</v>
      </c>
      <c r="X273" s="22">
        <v>30</v>
      </c>
      <c r="Y273" s="22" t="s">
        <v>8</v>
      </c>
      <c r="Z273" s="22" t="s">
        <v>7</v>
      </c>
    </row>
    <row r="274" spans="1:26">
      <c r="B274" s="115"/>
      <c r="C274" s="116"/>
      <c r="E274" s="118"/>
      <c r="F274" s="119"/>
      <c r="G274" s="120"/>
    </row>
    <row r="275" spans="1:26">
      <c r="A275" s="114" t="s">
        <v>265</v>
      </c>
      <c r="B275" s="115"/>
      <c r="C275" s="116" t="s">
        <v>271</v>
      </c>
      <c r="E275" s="118"/>
      <c r="F275" s="119"/>
      <c r="G275" s="120"/>
      <c r="U275" s="22">
        <v>1</v>
      </c>
      <c r="V275" s="22">
        <v>19</v>
      </c>
      <c r="W275" s="22">
        <v>7</v>
      </c>
      <c r="X275" s="22">
        <v>30</v>
      </c>
      <c r="Y275" s="22" t="s">
        <v>4</v>
      </c>
      <c r="Z275" s="22" t="s">
        <v>5</v>
      </c>
    </row>
    <row r="276" spans="1:26">
      <c r="B276" s="115"/>
      <c r="C276" s="116"/>
      <c r="E276" s="118"/>
      <c r="F276" s="119"/>
      <c r="G276" s="120"/>
    </row>
    <row r="277" spans="1:26">
      <c r="A277" s="114" t="s">
        <v>265</v>
      </c>
      <c r="B277" s="115"/>
      <c r="C277" s="116" t="s">
        <v>272</v>
      </c>
      <c r="D277" s="117" t="s">
        <v>37</v>
      </c>
      <c r="E277" s="118">
        <v>12</v>
      </c>
      <c r="F277" s="119"/>
      <c r="G277" s="120"/>
      <c r="U277" s="22">
        <v>1</v>
      </c>
      <c r="V277" s="22">
        <v>19</v>
      </c>
      <c r="W277" s="22">
        <v>7</v>
      </c>
      <c r="X277" s="22">
        <v>30</v>
      </c>
      <c r="Y277" s="22" t="s">
        <v>8</v>
      </c>
      <c r="Z277" s="22" t="s">
        <v>7</v>
      </c>
    </row>
    <row r="278" spans="1:26">
      <c r="B278" s="115"/>
      <c r="C278" s="116"/>
      <c r="E278" s="118"/>
      <c r="F278" s="119"/>
      <c r="G278" s="120"/>
    </row>
    <row r="279" spans="1:26">
      <c r="A279" s="114" t="s">
        <v>265</v>
      </c>
      <c r="B279" s="115"/>
      <c r="C279" s="116" t="s">
        <v>113</v>
      </c>
      <c r="E279" s="118"/>
      <c r="F279" s="119"/>
      <c r="G279" s="120"/>
      <c r="U279" s="22">
        <v>1</v>
      </c>
      <c r="V279" s="22">
        <v>19</v>
      </c>
      <c r="W279" s="22">
        <v>7</v>
      </c>
      <c r="X279" s="22">
        <v>30</v>
      </c>
      <c r="Y279" s="22" t="s">
        <v>4</v>
      </c>
      <c r="Z279" s="22" t="s">
        <v>5</v>
      </c>
    </row>
    <row r="280" spans="1:26">
      <c r="B280" s="115"/>
      <c r="C280" s="116"/>
      <c r="E280" s="118"/>
      <c r="F280" s="119"/>
      <c r="G280" s="120"/>
    </row>
    <row r="281" spans="1:26" ht="26.4">
      <c r="A281" s="114" t="s">
        <v>265</v>
      </c>
      <c r="B281" s="115"/>
      <c r="C281" s="116" t="s">
        <v>273</v>
      </c>
      <c r="D281" s="117" t="s">
        <v>28</v>
      </c>
      <c r="E281" s="118">
        <v>105</v>
      </c>
      <c r="F281" s="119"/>
      <c r="G281" s="120"/>
      <c r="U281" s="22">
        <v>1</v>
      </c>
      <c r="V281" s="22">
        <v>19</v>
      </c>
      <c r="W281" s="22">
        <v>7</v>
      </c>
      <c r="X281" s="22">
        <v>30</v>
      </c>
      <c r="Y281" s="22" t="s">
        <v>8</v>
      </c>
      <c r="Z281" s="22" t="s">
        <v>27</v>
      </c>
    </row>
    <row r="282" spans="1:26">
      <c r="B282" s="115"/>
      <c r="C282" s="116"/>
      <c r="E282" s="118"/>
      <c r="F282" s="119"/>
      <c r="G282" s="120"/>
    </row>
    <row r="283" spans="1:26" ht="26.4">
      <c r="A283" s="114" t="s">
        <v>265</v>
      </c>
      <c r="B283" s="115"/>
      <c r="C283" s="116" t="s">
        <v>274</v>
      </c>
      <c r="D283" s="117" t="s">
        <v>28</v>
      </c>
      <c r="E283" s="118">
        <v>33</v>
      </c>
      <c r="F283" s="119"/>
      <c r="G283" s="120"/>
      <c r="U283" s="22">
        <v>1</v>
      </c>
      <c r="V283" s="22">
        <v>19</v>
      </c>
      <c r="W283" s="22">
        <v>7</v>
      </c>
      <c r="X283" s="22">
        <v>30</v>
      </c>
      <c r="Y283" s="22" t="s">
        <v>8</v>
      </c>
      <c r="Z283" s="22" t="s">
        <v>27</v>
      </c>
    </row>
    <row r="284" spans="1:26">
      <c r="B284" s="115"/>
      <c r="C284" s="116"/>
      <c r="E284" s="118"/>
      <c r="F284" s="119"/>
      <c r="G284" s="120"/>
    </row>
    <row r="285" spans="1:26">
      <c r="A285" s="114" t="s">
        <v>265</v>
      </c>
      <c r="B285" s="115"/>
      <c r="C285" s="116" t="s">
        <v>275</v>
      </c>
      <c r="E285" s="118"/>
      <c r="F285" s="119"/>
      <c r="G285" s="120"/>
      <c r="U285" s="22">
        <v>1</v>
      </c>
      <c r="V285" s="22">
        <v>19</v>
      </c>
      <c r="W285" s="22">
        <v>7</v>
      </c>
      <c r="X285" s="22">
        <v>30</v>
      </c>
      <c r="Y285" s="22" t="s">
        <v>4</v>
      </c>
      <c r="Z285" s="22" t="s">
        <v>5</v>
      </c>
    </row>
    <row r="286" spans="1:26">
      <c r="B286" s="115"/>
      <c r="C286" s="116"/>
      <c r="E286" s="118"/>
      <c r="F286" s="119"/>
      <c r="G286" s="120"/>
    </row>
    <row r="287" spans="1:26">
      <c r="A287" s="114" t="s">
        <v>265</v>
      </c>
      <c r="B287" s="115"/>
      <c r="C287" s="116" t="s">
        <v>276</v>
      </c>
      <c r="D287" s="117" t="s">
        <v>37</v>
      </c>
      <c r="E287" s="118">
        <v>12</v>
      </c>
      <c r="F287" s="119"/>
      <c r="G287" s="120"/>
      <c r="U287" s="22">
        <v>1</v>
      </c>
      <c r="V287" s="22">
        <v>19</v>
      </c>
      <c r="W287" s="22">
        <v>7</v>
      </c>
      <c r="X287" s="22">
        <v>30</v>
      </c>
      <c r="Y287" s="22" t="s">
        <v>8</v>
      </c>
      <c r="Z287" s="22" t="s">
        <v>7</v>
      </c>
    </row>
    <row r="288" spans="1:26">
      <c r="B288" s="115"/>
      <c r="C288" s="116"/>
      <c r="E288" s="118"/>
      <c r="F288" s="119"/>
      <c r="G288" s="120"/>
    </row>
    <row r="289" spans="1:26">
      <c r="A289" s="114" t="s">
        <v>265</v>
      </c>
      <c r="B289" s="115"/>
      <c r="C289" s="116" t="s">
        <v>277</v>
      </c>
      <c r="E289" s="118"/>
      <c r="F289" s="119"/>
      <c r="G289" s="120"/>
      <c r="U289" s="22">
        <v>1</v>
      </c>
      <c r="V289" s="22">
        <v>19</v>
      </c>
      <c r="W289" s="22">
        <v>7</v>
      </c>
      <c r="X289" s="22">
        <v>30</v>
      </c>
      <c r="Y289" s="22" t="s">
        <v>3</v>
      </c>
      <c r="Z289" s="22" t="s">
        <v>5</v>
      </c>
    </row>
    <row r="290" spans="1:26">
      <c r="B290" s="115"/>
      <c r="C290" s="116"/>
      <c r="E290" s="118"/>
      <c r="F290" s="119"/>
      <c r="G290" s="120"/>
    </row>
    <row r="291" spans="1:26">
      <c r="A291" s="114" t="s">
        <v>265</v>
      </c>
      <c r="B291" s="115"/>
      <c r="C291" s="116" t="s">
        <v>278</v>
      </c>
      <c r="E291" s="118"/>
      <c r="F291" s="119"/>
      <c r="G291" s="120"/>
      <c r="U291" s="22">
        <v>1</v>
      </c>
      <c r="V291" s="22">
        <v>19</v>
      </c>
      <c r="W291" s="22">
        <v>7</v>
      </c>
      <c r="X291" s="22">
        <v>30</v>
      </c>
      <c r="Y291" s="22" t="s">
        <v>4</v>
      </c>
      <c r="Z291" s="22" t="s">
        <v>5</v>
      </c>
    </row>
    <row r="292" spans="1:26">
      <c r="B292" s="115"/>
      <c r="C292" s="116"/>
      <c r="E292" s="118"/>
      <c r="F292" s="119"/>
      <c r="G292" s="120"/>
    </row>
    <row r="293" spans="1:26" ht="26.4">
      <c r="A293" s="114" t="s">
        <v>265</v>
      </c>
      <c r="B293" s="115"/>
      <c r="C293" s="116" t="s">
        <v>279</v>
      </c>
      <c r="D293" s="117" t="s">
        <v>28</v>
      </c>
      <c r="E293" s="118">
        <v>8</v>
      </c>
      <c r="F293" s="119"/>
      <c r="G293" s="120"/>
      <c r="U293" s="22">
        <v>1</v>
      </c>
      <c r="V293" s="22">
        <v>19</v>
      </c>
      <c r="W293" s="22">
        <v>7</v>
      </c>
      <c r="X293" s="22">
        <v>30</v>
      </c>
      <c r="Y293" s="22" t="s">
        <v>8</v>
      </c>
      <c r="Z293" s="22" t="s">
        <v>27</v>
      </c>
    </row>
    <row r="294" spans="1:26">
      <c r="B294" s="115"/>
      <c r="C294" s="116"/>
      <c r="E294" s="118"/>
      <c r="F294" s="119"/>
      <c r="G294" s="120"/>
    </row>
    <row r="295" spans="1:26" ht="52.8">
      <c r="A295" s="114" t="s">
        <v>265</v>
      </c>
      <c r="B295" s="115"/>
      <c r="C295" s="116" t="s">
        <v>280</v>
      </c>
      <c r="D295" s="117" t="s">
        <v>0</v>
      </c>
      <c r="E295" s="118">
        <v>1</v>
      </c>
      <c r="F295" s="119"/>
      <c r="G295" s="120"/>
      <c r="U295" s="22">
        <v>1</v>
      </c>
      <c r="V295" s="22">
        <v>19</v>
      </c>
      <c r="W295" s="22">
        <v>7</v>
      </c>
      <c r="X295" s="22">
        <v>30</v>
      </c>
      <c r="Y295" s="22" t="s">
        <v>8</v>
      </c>
      <c r="Z295" s="22" t="s">
        <v>8</v>
      </c>
    </row>
    <row r="296" spans="1:26">
      <c r="B296" s="115"/>
      <c r="C296" s="116"/>
      <c r="E296" s="118"/>
      <c r="F296" s="119"/>
      <c r="G296" s="120"/>
    </row>
    <row r="297" spans="1:26">
      <c r="A297" s="114" t="s">
        <v>265</v>
      </c>
      <c r="B297" s="115"/>
      <c r="C297" s="116" t="s">
        <v>104</v>
      </c>
      <c r="E297" s="118"/>
      <c r="F297" s="119"/>
      <c r="G297" s="120"/>
      <c r="U297" s="22">
        <v>1</v>
      </c>
      <c r="V297" s="22">
        <v>19</v>
      </c>
      <c r="W297" s="22">
        <v>7</v>
      </c>
      <c r="X297" s="22">
        <v>30</v>
      </c>
      <c r="Y297" s="22" t="s">
        <v>3</v>
      </c>
      <c r="Z297" s="22" t="s">
        <v>5</v>
      </c>
    </row>
    <row r="298" spans="1:26">
      <c r="B298" s="115"/>
      <c r="C298" s="116"/>
      <c r="E298" s="118"/>
      <c r="F298" s="119"/>
      <c r="G298" s="120"/>
    </row>
    <row r="299" spans="1:26">
      <c r="A299" s="114" t="s">
        <v>265</v>
      </c>
      <c r="B299" s="115"/>
      <c r="C299" s="116" t="s">
        <v>105</v>
      </c>
      <c r="E299" s="118"/>
      <c r="F299" s="119"/>
      <c r="G299" s="120"/>
      <c r="U299" s="22">
        <v>1</v>
      </c>
      <c r="V299" s="22">
        <v>19</v>
      </c>
      <c r="W299" s="22">
        <v>7</v>
      </c>
      <c r="X299" s="22">
        <v>30</v>
      </c>
      <c r="Y299" s="22" t="s">
        <v>4</v>
      </c>
      <c r="Z299" s="22" t="s">
        <v>5</v>
      </c>
    </row>
    <row r="300" spans="1:26">
      <c r="B300" s="115"/>
      <c r="C300" s="116"/>
      <c r="E300" s="118"/>
      <c r="F300" s="119"/>
      <c r="G300" s="120"/>
    </row>
    <row r="301" spans="1:26" ht="52.8">
      <c r="A301" s="114" t="s">
        <v>265</v>
      </c>
      <c r="B301" s="115"/>
      <c r="C301" s="116" t="s">
        <v>281</v>
      </c>
      <c r="D301" s="117" t="s">
        <v>37</v>
      </c>
      <c r="E301" s="118">
        <v>12</v>
      </c>
      <c r="F301" s="119"/>
      <c r="G301" s="120"/>
      <c r="U301" s="22">
        <v>1</v>
      </c>
      <c r="V301" s="22">
        <v>19</v>
      </c>
      <c r="W301" s="22">
        <v>7</v>
      </c>
      <c r="X301" s="22">
        <v>30</v>
      </c>
      <c r="Y301" s="22" t="s">
        <v>8</v>
      </c>
      <c r="Z301" s="22" t="s">
        <v>7</v>
      </c>
    </row>
    <row r="302" spans="1:26">
      <c r="B302" s="115"/>
      <c r="C302" s="116"/>
      <c r="E302" s="118"/>
      <c r="F302" s="119"/>
      <c r="G302" s="120"/>
    </row>
    <row r="303" spans="1:26">
      <c r="A303" s="114" t="s">
        <v>282</v>
      </c>
      <c r="B303" s="115"/>
      <c r="C303" s="116" t="s">
        <v>283</v>
      </c>
      <c r="D303" s="117" t="s">
        <v>28</v>
      </c>
      <c r="E303" s="118">
        <v>6</v>
      </c>
      <c r="F303" s="119"/>
      <c r="G303" s="120"/>
      <c r="U303" s="22">
        <v>1</v>
      </c>
      <c r="V303" s="22">
        <v>19</v>
      </c>
      <c r="W303" s="22">
        <v>7</v>
      </c>
      <c r="X303" s="22">
        <v>30</v>
      </c>
      <c r="Y303" s="22" t="s">
        <v>8</v>
      </c>
      <c r="Z303" s="22" t="s">
        <v>27</v>
      </c>
    </row>
    <row r="304" spans="1:26">
      <c r="B304" s="115"/>
      <c r="C304" s="116"/>
      <c r="E304" s="118"/>
      <c r="F304" s="119"/>
      <c r="G304" s="120"/>
    </row>
    <row r="305" spans="1:26" ht="39.6">
      <c r="A305" s="114" t="s">
        <v>282</v>
      </c>
      <c r="B305" s="115"/>
      <c r="C305" s="116" t="s">
        <v>107</v>
      </c>
      <c r="D305" s="117" t="s">
        <v>37</v>
      </c>
      <c r="E305" s="118">
        <v>8</v>
      </c>
      <c r="F305" s="119"/>
      <c r="G305" s="120"/>
      <c r="U305" s="22">
        <v>1</v>
      </c>
      <c r="V305" s="22">
        <v>19</v>
      </c>
      <c r="W305" s="22">
        <v>7</v>
      </c>
      <c r="X305" s="22">
        <v>30</v>
      </c>
      <c r="Y305" s="22" t="s">
        <v>8</v>
      </c>
      <c r="Z305" s="22" t="s">
        <v>7</v>
      </c>
    </row>
    <row r="306" spans="1:26">
      <c r="B306" s="115"/>
      <c r="C306" s="116"/>
      <c r="E306" s="118"/>
      <c r="F306" s="119"/>
      <c r="G306" s="120"/>
    </row>
    <row r="307" spans="1:26">
      <c r="A307" s="114" t="s">
        <v>282</v>
      </c>
      <c r="B307" s="115"/>
      <c r="C307" s="116" t="s">
        <v>117</v>
      </c>
      <c r="E307" s="118"/>
      <c r="F307" s="119"/>
      <c r="G307" s="120"/>
      <c r="U307" s="22">
        <v>1</v>
      </c>
      <c r="V307" s="22">
        <v>19</v>
      </c>
      <c r="W307" s="22">
        <v>7</v>
      </c>
      <c r="X307" s="22">
        <v>30</v>
      </c>
      <c r="Y307" s="22" t="s">
        <v>3</v>
      </c>
      <c r="Z307" s="22" t="s">
        <v>5</v>
      </c>
    </row>
    <row r="308" spans="1:26">
      <c r="B308" s="115"/>
      <c r="C308" s="116"/>
      <c r="E308" s="118"/>
      <c r="F308" s="119"/>
      <c r="G308" s="120"/>
    </row>
    <row r="309" spans="1:26" ht="26.4">
      <c r="A309" s="114" t="s">
        <v>282</v>
      </c>
      <c r="B309" s="115"/>
      <c r="C309" s="116" t="s">
        <v>284</v>
      </c>
      <c r="E309" s="118"/>
      <c r="F309" s="119"/>
      <c r="G309" s="120"/>
      <c r="U309" s="22">
        <v>1</v>
      </c>
      <c r="V309" s="22">
        <v>19</v>
      </c>
      <c r="W309" s="22">
        <v>7</v>
      </c>
      <c r="X309" s="22">
        <v>30</v>
      </c>
      <c r="Y309" s="22" t="s">
        <v>4</v>
      </c>
      <c r="Z309" s="22" t="s">
        <v>5</v>
      </c>
    </row>
    <row r="310" spans="1:26">
      <c r="B310" s="115"/>
      <c r="C310" s="116"/>
      <c r="E310" s="118"/>
      <c r="F310" s="119"/>
      <c r="G310" s="120"/>
    </row>
    <row r="311" spans="1:26">
      <c r="A311" s="114" t="s">
        <v>282</v>
      </c>
      <c r="B311" s="115"/>
      <c r="C311" s="116" t="s">
        <v>285</v>
      </c>
      <c r="D311" s="117" t="s">
        <v>28</v>
      </c>
      <c r="E311" s="118">
        <v>5</v>
      </c>
      <c r="F311" s="119"/>
      <c r="G311" s="120"/>
      <c r="U311" s="22">
        <v>1</v>
      </c>
      <c r="V311" s="22">
        <v>19</v>
      </c>
      <c r="W311" s="22">
        <v>7</v>
      </c>
      <c r="X311" s="22">
        <v>30</v>
      </c>
      <c r="Y311" s="22" t="s">
        <v>8</v>
      </c>
      <c r="Z311" s="22" t="s">
        <v>27</v>
      </c>
    </row>
    <row r="312" spans="1:26" ht="13.8" thickBot="1">
      <c r="B312" s="115"/>
      <c r="C312" s="116"/>
      <c r="E312" s="118"/>
      <c r="F312" s="119"/>
      <c r="G312" s="120"/>
    </row>
    <row r="313" spans="1:26" ht="28.2" customHeight="1" thickBot="1">
      <c r="B313" s="134"/>
      <c r="C313" s="122" t="s">
        <v>590</v>
      </c>
      <c r="D313" s="123"/>
      <c r="E313" s="124"/>
      <c r="F313" s="125"/>
      <c r="G313" s="126"/>
    </row>
    <row r="314" spans="1:26" ht="13.8" thickBot="1">
      <c r="C314" s="140"/>
      <c r="F314" s="119"/>
    </row>
    <row r="315" spans="1:26" ht="26.4" customHeight="1" thickBot="1">
      <c r="B315" s="30" t="s">
        <v>602</v>
      </c>
      <c r="C315" s="31" t="s">
        <v>603</v>
      </c>
      <c r="D315" s="31" t="s">
        <v>575</v>
      </c>
      <c r="E315" s="31" t="s">
        <v>1</v>
      </c>
      <c r="F315" s="31" t="s">
        <v>2</v>
      </c>
      <c r="G315" s="32" t="s">
        <v>604</v>
      </c>
    </row>
    <row r="316" spans="1:26">
      <c r="B316" s="115"/>
      <c r="C316" s="121" t="s">
        <v>130</v>
      </c>
      <c r="E316" s="118"/>
      <c r="F316" s="119"/>
      <c r="G316" s="120"/>
      <c r="U316" s="22">
        <v>1</v>
      </c>
      <c r="V316" s="22">
        <v>19</v>
      </c>
      <c r="W316" s="22">
        <v>8</v>
      </c>
      <c r="X316" s="22">
        <v>39</v>
      </c>
      <c r="Y316" s="22" t="s">
        <v>3</v>
      </c>
    </row>
    <row r="317" spans="1:26">
      <c r="B317" s="115"/>
      <c r="C317" s="116"/>
      <c r="E317" s="118"/>
      <c r="F317" s="119"/>
      <c r="G317" s="120"/>
    </row>
    <row r="318" spans="1:26" ht="26.4">
      <c r="A318" s="114" t="s">
        <v>286</v>
      </c>
      <c r="B318" s="115"/>
      <c r="C318" s="116" t="s">
        <v>287</v>
      </c>
      <c r="E318" s="118"/>
      <c r="F318" s="119"/>
      <c r="G318" s="120"/>
      <c r="U318" s="22">
        <v>1</v>
      </c>
      <c r="V318" s="22">
        <v>19</v>
      </c>
      <c r="W318" s="22">
        <v>8</v>
      </c>
      <c r="X318" s="22">
        <v>39</v>
      </c>
      <c r="Y318" s="22" t="s">
        <v>6</v>
      </c>
      <c r="Z318" s="22" t="s">
        <v>5</v>
      </c>
    </row>
    <row r="319" spans="1:26">
      <c r="B319" s="115"/>
      <c r="C319" s="116"/>
      <c r="E319" s="118"/>
      <c r="F319" s="119"/>
      <c r="G319" s="120"/>
    </row>
    <row r="320" spans="1:26">
      <c r="A320" s="114" t="s">
        <v>286</v>
      </c>
      <c r="B320" s="115"/>
      <c r="C320" s="121" t="s">
        <v>131</v>
      </c>
      <c r="E320" s="118"/>
      <c r="F320" s="119"/>
      <c r="G320" s="120"/>
      <c r="U320" s="22">
        <v>1</v>
      </c>
      <c r="V320" s="22">
        <v>19</v>
      </c>
      <c r="W320" s="22">
        <v>8</v>
      </c>
      <c r="X320" s="22">
        <v>39</v>
      </c>
      <c r="Y320" s="22" t="s">
        <v>3</v>
      </c>
      <c r="Z320" s="22" t="s">
        <v>5</v>
      </c>
    </row>
    <row r="321" spans="1:26">
      <c r="B321" s="115"/>
      <c r="C321" s="116"/>
      <c r="E321" s="118"/>
      <c r="F321" s="119"/>
      <c r="G321" s="120"/>
    </row>
    <row r="322" spans="1:26">
      <c r="A322" s="114" t="s">
        <v>286</v>
      </c>
      <c r="B322" s="115"/>
      <c r="C322" s="116" t="s">
        <v>288</v>
      </c>
      <c r="E322" s="118"/>
      <c r="F322" s="119"/>
      <c r="G322" s="120"/>
      <c r="U322" s="22">
        <v>1</v>
      </c>
      <c r="V322" s="22">
        <v>19</v>
      </c>
      <c r="W322" s="22">
        <v>8</v>
      </c>
      <c r="X322" s="22">
        <v>39</v>
      </c>
      <c r="Y322" s="22" t="s">
        <v>4</v>
      </c>
      <c r="Z322" s="22" t="s">
        <v>5</v>
      </c>
    </row>
    <row r="323" spans="1:26">
      <c r="B323" s="115"/>
      <c r="C323" s="116"/>
      <c r="E323" s="118"/>
      <c r="F323" s="119"/>
      <c r="G323" s="120"/>
    </row>
    <row r="324" spans="1:26">
      <c r="A324" s="114" t="s">
        <v>286</v>
      </c>
      <c r="B324" s="115"/>
      <c r="C324" s="116" t="s">
        <v>289</v>
      </c>
      <c r="D324" s="117" t="s">
        <v>28</v>
      </c>
      <c r="E324" s="118">
        <v>10</v>
      </c>
      <c r="F324" s="119"/>
      <c r="G324" s="120"/>
      <c r="U324" s="22">
        <v>1</v>
      </c>
      <c r="V324" s="22">
        <v>19</v>
      </c>
      <c r="W324" s="22">
        <v>8</v>
      </c>
      <c r="X324" s="22">
        <v>39</v>
      </c>
      <c r="Y324" s="22" t="s">
        <v>8</v>
      </c>
      <c r="Z324" s="22" t="s">
        <v>27</v>
      </c>
    </row>
    <row r="325" spans="1:26">
      <c r="B325" s="115"/>
      <c r="C325" s="116"/>
      <c r="E325" s="118"/>
      <c r="F325" s="119"/>
      <c r="G325" s="120"/>
    </row>
    <row r="326" spans="1:26">
      <c r="A326" s="114" t="s">
        <v>286</v>
      </c>
      <c r="B326" s="115"/>
      <c r="C326" s="116" t="s">
        <v>290</v>
      </c>
      <c r="D326" s="117" t="s">
        <v>28</v>
      </c>
      <c r="E326" s="118">
        <v>10</v>
      </c>
      <c r="F326" s="119"/>
      <c r="G326" s="120"/>
      <c r="U326" s="22">
        <v>1</v>
      </c>
      <c r="V326" s="22">
        <v>19</v>
      </c>
      <c r="W326" s="22">
        <v>8</v>
      </c>
      <c r="X326" s="22">
        <v>39</v>
      </c>
      <c r="Y326" s="22" t="s">
        <v>8</v>
      </c>
      <c r="Z326" s="22" t="s">
        <v>27</v>
      </c>
    </row>
    <row r="327" spans="1:26">
      <c r="B327" s="115"/>
      <c r="C327" s="116"/>
      <c r="E327" s="118"/>
      <c r="F327" s="119"/>
      <c r="G327" s="120"/>
    </row>
    <row r="328" spans="1:26">
      <c r="A328" s="114" t="s">
        <v>286</v>
      </c>
      <c r="B328" s="115"/>
      <c r="C328" s="121" t="s">
        <v>291</v>
      </c>
      <c r="E328" s="118"/>
      <c r="F328" s="119"/>
      <c r="G328" s="120"/>
      <c r="U328" s="22">
        <v>1</v>
      </c>
      <c r="V328" s="22">
        <v>19</v>
      </c>
      <c r="W328" s="22">
        <v>8</v>
      </c>
      <c r="X328" s="22">
        <v>39</v>
      </c>
      <c r="Y328" s="22" t="s">
        <v>3</v>
      </c>
      <c r="Z328" s="22" t="s">
        <v>5</v>
      </c>
    </row>
    <row r="329" spans="1:26">
      <c r="B329" s="115"/>
      <c r="C329" s="116"/>
      <c r="E329" s="118"/>
      <c r="F329" s="119"/>
      <c r="G329" s="120"/>
    </row>
    <row r="330" spans="1:26" ht="26.4">
      <c r="A330" s="114" t="s">
        <v>286</v>
      </c>
      <c r="B330" s="115"/>
      <c r="C330" s="116" t="s">
        <v>292</v>
      </c>
      <c r="E330" s="118"/>
      <c r="F330" s="119"/>
      <c r="G330" s="120"/>
      <c r="U330" s="22">
        <v>1</v>
      </c>
      <c r="V330" s="22">
        <v>19</v>
      </c>
      <c r="W330" s="22">
        <v>8</v>
      </c>
      <c r="X330" s="22">
        <v>39</v>
      </c>
      <c r="Y330" s="22" t="s">
        <v>4</v>
      </c>
      <c r="Z330" s="22" t="s">
        <v>5</v>
      </c>
    </row>
    <row r="331" spans="1:26">
      <c r="B331" s="115"/>
      <c r="C331" s="116"/>
      <c r="E331" s="118"/>
      <c r="F331" s="119"/>
      <c r="G331" s="120"/>
    </row>
    <row r="332" spans="1:26" ht="26.4">
      <c r="A332" s="114" t="s">
        <v>286</v>
      </c>
      <c r="B332" s="115"/>
      <c r="C332" s="116" t="s">
        <v>293</v>
      </c>
      <c r="D332" s="117" t="s">
        <v>28</v>
      </c>
      <c r="E332" s="118">
        <v>1</v>
      </c>
      <c r="F332" s="119"/>
      <c r="G332" s="120"/>
      <c r="U332" s="22">
        <v>1</v>
      </c>
      <c r="V332" s="22">
        <v>19</v>
      </c>
      <c r="W332" s="22">
        <v>8</v>
      </c>
      <c r="X332" s="22">
        <v>39</v>
      </c>
      <c r="Y332" s="22" t="s">
        <v>8</v>
      </c>
      <c r="Z332" s="22" t="s">
        <v>27</v>
      </c>
    </row>
    <row r="333" spans="1:26">
      <c r="B333" s="115"/>
      <c r="C333" s="116"/>
      <c r="E333" s="118"/>
      <c r="F333" s="119"/>
      <c r="G333" s="120"/>
    </row>
    <row r="334" spans="1:26" ht="26.4">
      <c r="A334" s="114" t="s">
        <v>286</v>
      </c>
      <c r="B334" s="115"/>
      <c r="C334" s="116" t="s">
        <v>294</v>
      </c>
      <c r="D334" s="117" t="s">
        <v>28</v>
      </c>
      <c r="E334" s="118">
        <v>1</v>
      </c>
      <c r="F334" s="119"/>
      <c r="G334" s="120"/>
      <c r="U334" s="22">
        <v>1</v>
      </c>
      <c r="V334" s="22">
        <v>19</v>
      </c>
      <c r="W334" s="22">
        <v>8</v>
      </c>
      <c r="X334" s="22">
        <v>39</v>
      </c>
      <c r="Y334" s="22" t="s">
        <v>8</v>
      </c>
      <c r="Z334" s="22" t="s">
        <v>27</v>
      </c>
    </row>
    <row r="335" spans="1:26">
      <c r="B335" s="115"/>
      <c r="C335" s="116"/>
      <c r="E335" s="118"/>
      <c r="F335" s="119"/>
      <c r="G335" s="120"/>
    </row>
    <row r="336" spans="1:26">
      <c r="A336" s="114" t="s">
        <v>286</v>
      </c>
      <c r="B336" s="115"/>
      <c r="C336" s="116" t="s">
        <v>113</v>
      </c>
      <c r="E336" s="118"/>
      <c r="F336" s="119"/>
      <c r="G336" s="120"/>
      <c r="U336" s="22">
        <v>1</v>
      </c>
      <c r="V336" s="22">
        <v>19</v>
      </c>
      <c r="W336" s="22">
        <v>8</v>
      </c>
      <c r="X336" s="22">
        <v>39</v>
      </c>
      <c r="Y336" s="22" t="s">
        <v>4</v>
      </c>
      <c r="Z336" s="22" t="s">
        <v>5</v>
      </c>
    </row>
    <row r="337" spans="1:26">
      <c r="B337" s="115"/>
      <c r="C337" s="116"/>
      <c r="E337" s="118"/>
      <c r="F337" s="119"/>
      <c r="G337" s="120"/>
    </row>
    <row r="338" spans="1:26" ht="26.4">
      <c r="A338" s="114" t="s">
        <v>286</v>
      </c>
      <c r="B338" s="115"/>
      <c r="C338" s="116" t="s">
        <v>295</v>
      </c>
      <c r="D338" s="117" t="s">
        <v>28</v>
      </c>
      <c r="E338" s="118">
        <v>5</v>
      </c>
      <c r="F338" s="119"/>
      <c r="G338" s="120"/>
      <c r="U338" s="22">
        <v>1</v>
      </c>
      <c r="V338" s="22">
        <v>19</v>
      </c>
      <c r="W338" s="22">
        <v>8</v>
      </c>
      <c r="X338" s="22">
        <v>39</v>
      </c>
      <c r="Y338" s="22" t="s">
        <v>8</v>
      </c>
      <c r="Z338" s="22" t="s">
        <v>27</v>
      </c>
    </row>
    <row r="339" spans="1:26">
      <c r="B339" s="115"/>
      <c r="C339" s="116"/>
      <c r="E339" s="118"/>
      <c r="F339" s="119"/>
      <c r="G339" s="120"/>
    </row>
    <row r="340" spans="1:26">
      <c r="A340" s="114" t="s">
        <v>286</v>
      </c>
      <c r="B340" s="115"/>
      <c r="C340" s="116" t="s">
        <v>296</v>
      </c>
      <c r="D340" s="117" t="s">
        <v>28</v>
      </c>
      <c r="E340" s="118">
        <v>5</v>
      </c>
      <c r="F340" s="119"/>
      <c r="G340" s="120"/>
      <c r="U340" s="22">
        <v>1</v>
      </c>
      <c r="V340" s="22">
        <v>19</v>
      </c>
      <c r="W340" s="22">
        <v>8</v>
      </c>
      <c r="X340" s="22">
        <v>39</v>
      </c>
      <c r="Y340" s="22" t="s">
        <v>8</v>
      </c>
      <c r="Z340" s="22" t="s">
        <v>27</v>
      </c>
    </row>
    <row r="341" spans="1:26">
      <c r="B341" s="115"/>
      <c r="C341" s="116"/>
      <c r="E341" s="118"/>
      <c r="F341" s="119"/>
      <c r="G341" s="120"/>
    </row>
    <row r="342" spans="1:26">
      <c r="A342" s="114" t="s">
        <v>286</v>
      </c>
      <c r="B342" s="115"/>
      <c r="C342" s="121" t="s">
        <v>133</v>
      </c>
      <c r="E342" s="118"/>
      <c r="F342" s="119"/>
      <c r="G342" s="120"/>
      <c r="U342" s="22">
        <v>1</v>
      </c>
      <c r="V342" s="22">
        <v>19</v>
      </c>
      <c r="W342" s="22">
        <v>8</v>
      </c>
      <c r="X342" s="22">
        <v>39</v>
      </c>
      <c r="Y342" s="22" t="s">
        <v>3</v>
      </c>
      <c r="Z342" s="22" t="s">
        <v>5</v>
      </c>
    </row>
    <row r="343" spans="1:26">
      <c r="B343" s="115"/>
      <c r="C343" s="116"/>
      <c r="E343" s="118"/>
      <c r="F343" s="119"/>
      <c r="G343" s="120"/>
    </row>
    <row r="344" spans="1:26">
      <c r="A344" s="114" t="s">
        <v>286</v>
      </c>
      <c r="B344" s="115"/>
      <c r="C344" s="116" t="s">
        <v>134</v>
      </c>
      <c r="E344" s="118"/>
      <c r="F344" s="119"/>
      <c r="G344" s="120"/>
      <c r="U344" s="22">
        <v>1</v>
      </c>
      <c r="V344" s="22">
        <v>19</v>
      </c>
      <c r="W344" s="22">
        <v>8</v>
      </c>
      <c r="X344" s="22">
        <v>39</v>
      </c>
      <c r="Y344" s="22" t="s">
        <v>4</v>
      </c>
      <c r="Z344" s="22" t="s">
        <v>5</v>
      </c>
    </row>
    <row r="345" spans="1:26">
      <c r="B345" s="115"/>
      <c r="C345" s="116"/>
      <c r="E345" s="118"/>
      <c r="F345" s="119"/>
      <c r="G345" s="120"/>
    </row>
    <row r="346" spans="1:26" ht="26.4">
      <c r="A346" s="114" t="s">
        <v>286</v>
      </c>
      <c r="B346" s="115"/>
      <c r="C346" s="116" t="s">
        <v>297</v>
      </c>
      <c r="D346" s="117" t="s">
        <v>28</v>
      </c>
      <c r="E346" s="118">
        <v>1</v>
      </c>
      <c r="F346" s="119"/>
      <c r="G346" s="120"/>
      <c r="U346" s="22">
        <v>1</v>
      </c>
      <c r="V346" s="22">
        <v>19</v>
      </c>
      <c r="W346" s="22">
        <v>8</v>
      </c>
      <c r="X346" s="22">
        <v>39</v>
      </c>
      <c r="Y346" s="22" t="s">
        <v>8</v>
      </c>
      <c r="Z346" s="22" t="s">
        <v>27</v>
      </c>
    </row>
    <row r="347" spans="1:26">
      <c r="B347" s="115"/>
      <c r="C347" s="116"/>
      <c r="E347" s="118"/>
      <c r="F347" s="119"/>
      <c r="G347" s="120"/>
    </row>
    <row r="348" spans="1:26" ht="26.4">
      <c r="A348" s="114" t="s">
        <v>286</v>
      </c>
      <c r="B348" s="115"/>
      <c r="C348" s="116" t="s">
        <v>298</v>
      </c>
      <c r="D348" s="117" t="s">
        <v>28</v>
      </c>
      <c r="E348" s="118">
        <v>1</v>
      </c>
      <c r="F348" s="119"/>
      <c r="G348" s="120"/>
      <c r="U348" s="22">
        <v>1</v>
      </c>
      <c r="V348" s="22">
        <v>19</v>
      </c>
      <c r="W348" s="22">
        <v>8</v>
      </c>
      <c r="X348" s="22">
        <v>39</v>
      </c>
      <c r="Y348" s="22" t="s">
        <v>8</v>
      </c>
      <c r="Z348" s="22" t="s">
        <v>27</v>
      </c>
    </row>
    <row r="349" spans="1:26">
      <c r="B349" s="115"/>
      <c r="C349" s="116"/>
      <c r="E349" s="118"/>
      <c r="F349" s="119"/>
      <c r="G349" s="120"/>
    </row>
    <row r="350" spans="1:26" ht="26.4">
      <c r="A350" s="114" t="s">
        <v>286</v>
      </c>
      <c r="B350" s="115"/>
      <c r="C350" s="116" t="s">
        <v>299</v>
      </c>
      <c r="D350" s="117" t="s">
        <v>28</v>
      </c>
      <c r="E350" s="118">
        <v>1</v>
      </c>
      <c r="F350" s="119"/>
      <c r="G350" s="120"/>
      <c r="U350" s="22">
        <v>1</v>
      </c>
      <c r="V350" s="22">
        <v>19</v>
      </c>
      <c r="W350" s="22">
        <v>8</v>
      </c>
      <c r="X350" s="22">
        <v>39</v>
      </c>
      <c r="Y350" s="22" t="s">
        <v>8</v>
      </c>
      <c r="Z350" s="22" t="s">
        <v>27</v>
      </c>
    </row>
    <row r="351" spans="1:26">
      <c r="B351" s="115"/>
      <c r="C351" s="116"/>
      <c r="E351" s="118"/>
      <c r="F351" s="119"/>
      <c r="G351" s="120"/>
    </row>
    <row r="352" spans="1:26">
      <c r="A352" s="114" t="s">
        <v>286</v>
      </c>
      <c r="B352" s="115"/>
      <c r="C352" s="116" t="s">
        <v>132</v>
      </c>
      <c r="E352" s="118"/>
      <c r="F352" s="119"/>
      <c r="G352" s="120"/>
      <c r="U352" s="22">
        <v>1</v>
      </c>
      <c r="V352" s="22">
        <v>19</v>
      </c>
      <c r="W352" s="22">
        <v>8</v>
      </c>
      <c r="X352" s="22">
        <v>39</v>
      </c>
      <c r="Y352" s="22" t="s">
        <v>4</v>
      </c>
      <c r="Z352" s="22" t="s">
        <v>5</v>
      </c>
    </row>
    <row r="353" spans="1:26">
      <c r="B353" s="115"/>
      <c r="C353" s="116"/>
      <c r="E353" s="118"/>
      <c r="F353" s="119"/>
      <c r="G353" s="120"/>
    </row>
    <row r="354" spans="1:26" ht="26.4">
      <c r="A354" s="114" t="s">
        <v>286</v>
      </c>
      <c r="B354" s="115"/>
      <c r="C354" s="116" t="s">
        <v>300</v>
      </c>
      <c r="D354" s="117" t="s">
        <v>28</v>
      </c>
      <c r="E354" s="118">
        <v>5</v>
      </c>
      <c r="F354" s="119"/>
      <c r="G354" s="120"/>
      <c r="U354" s="22">
        <v>1</v>
      </c>
      <c r="V354" s="22">
        <v>19</v>
      </c>
      <c r="W354" s="22">
        <v>8</v>
      </c>
      <c r="X354" s="22">
        <v>39</v>
      </c>
      <c r="Y354" s="22" t="s">
        <v>8</v>
      </c>
      <c r="Z354" s="22" t="s">
        <v>27</v>
      </c>
    </row>
    <row r="355" spans="1:26">
      <c r="B355" s="115"/>
      <c r="C355" s="116"/>
      <c r="E355" s="118"/>
      <c r="F355" s="119"/>
      <c r="G355" s="120"/>
    </row>
    <row r="356" spans="1:26">
      <c r="A356" s="114" t="s">
        <v>286</v>
      </c>
      <c r="B356" s="115"/>
      <c r="C356" s="116" t="s">
        <v>301</v>
      </c>
      <c r="D356" s="117" t="s">
        <v>28</v>
      </c>
      <c r="E356" s="118">
        <v>2</v>
      </c>
      <c r="F356" s="119"/>
      <c r="G356" s="120"/>
      <c r="U356" s="22">
        <v>1</v>
      </c>
      <c r="V356" s="22">
        <v>19</v>
      </c>
      <c r="W356" s="22">
        <v>8</v>
      </c>
      <c r="X356" s="22">
        <v>39</v>
      </c>
      <c r="Y356" s="22" t="s">
        <v>8</v>
      </c>
      <c r="Z356" s="22" t="s">
        <v>27</v>
      </c>
    </row>
    <row r="357" spans="1:26">
      <c r="B357" s="115"/>
      <c r="C357" s="116"/>
      <c r="E357" s="118"/>
      <c r="F357" s="119"/>
      <c r="G357" s="120"/>
    </row>
    <row r="358" spans="1:26" ht="13.8" thickBot="1">
      <c r="B358" s="115"/>
      <c r="C358" s="116"/>
      <c r="E358" s="118"/>
      <c r="F358" s="119"/>
      <c r="G358" s="120"/>
    </row>
    <row r="359" spans="1:26" ht="27.6" customHeight="1" thickBot="1">
      <c r="B359" s="134"/>
      <c r="C359" s="122" t="s">
        <v>591</v>
      </c>
      <c r="D359" s="123"/>
      <c r="E359" s="124"/>
      <c r="F359" s="125"/>
      <c r="G359" s="126"/>
    </row>
    <row r="360" spans="1:26">
      <c r="C360" s="140"/>
      <c r="F360" s="119"/>
    </row>
    <row r="361" spans="1:26" ht="13.8" thickBot="1">
      <c r="C361" s="140"/>
      <c r="F361" s="119"/>
    </row>
    <row r="362" spans="1:26" ht="27.6" customHeight="1" thickBot="1">
      <c r="B362" s="30" t="s">
        <v>602</v>
      </c>
      <c r="C362" s="31" t="s">
        <v>603</v>
      </c>
      <c r="D362" s="31" t="s">
        <v>575</v>
      </c>
      <c r="E362" s="31" t="s">
        <v>1</v>
      </c>
      <c r="F362" s="31" t="s">
        <v>2</v>
      </c>
      <c r="G362" s="32" t="s">
        <v>604</v>
      </c>
    </row>
    <row r="363" spans="1:26">
      <c r="B363" s="115"/>
      <c r="C363" s="121" t="s">
        <v>584</v>
      </c>
      <c r="E363" s="118"/>
      <c r="F363" s="119"/>
      <c r="G363" s="120"/>
      <c r="U363" s="22">
        <v>1</v>
      </c>
      <c r="V363" s="22">
        <v>19</v>
      </c>
      <c r="W363" s="22">
        <v>9</v>
      </c>
      <c r="X363" s="22">
        <v>45</v>
      </c>
      <c r="Y363" s="22" t="s">
        <v>3</v>
      </c>
    </row>
    <row r="364" spans="1:26">
      <c r="B364" s="115"/>
      <c r="C364" s="116"/>
      <c r="E364" s="118"/>
      <c r="F364" s="119"/>
      <c r="G364" s="120"/>
    </row>
    <row r="365" spans="1:26" ht="26.4">
      <c r="A365" s="114" t="s">
        <v>302</v>
      </c>
      <c r="B365" s="115"/>
      <c r="C365" s="116" t="s">
        <v>225</v>
      </c>
      <c r="E365" s="118"/>
      <c r="F365" s="119"/>
      <c r="G365" s="120"/>
      <c r="U365" s="22">
        <v>1</v>
      </c>
      <c r="V365" s="22">
        <v>19</v>
      </c>
      <c r="W365" s="22">
        <v>9</v>
      </c>
      <c r="X365" s="22">
        <v>45</v>
      </c>
      <c r="Y365" s="22" t="s">
        <v>6</v>
      </c>
      <c r="Z365" s="22" t="s">
        <v>5</v>
      </c>
    </row>
    <row r="366" spans="1:26">
      <c r="B366" s="115"/>
      <c r="C366" s="116"/>
      <c r="E366" s="118"/>
      <c r="F366" s="119"/>
      <c r="G366" s="120"/>
    </row>
    <row r="367" spans="1:26">
      <c r="A367" s="114" t="s">
        <v>302</v>
      </c>
      <c r="B367" s="115"/>
      <c r="C367" s="121" t="s">
        <v>303</v>
      </c>
      <c r="E367" s="118"/>
      <c r="F367" s="119"/>
      <c r="G367" s="120"/>
      <c r="U367" s="22">
        <v>1</v>
      </c>
      <c r="V367" s="22">
        <v>19</v>
      </c>
      <c r="W367" s="22">
        <v>9</v>
      </c>
      <c r="X367" s="22">
        <v>45</v>
      </c>
      <c r="Y367" s="22" t="s">
        <v>3</v>
      </c>
      <c r="Z367" s="22" t="s">
        <v>5</v>
      </c>
    </row>
    <row r="368" spans="1:26">
      <c r="B368" s="115"/>
      <c r="C368" s="116"/>
      <c r="E368" s="118"/>
      <c r="F368" s="119"/>
      <c r="G368" s="120"/>
    </row>
    <row r="369" spans="1:26">
      <c r="A369" s="114" t="s">
        <v>302</v>
      </c>
      <c r="B369" s="115"/>
      <c r="C369" s="116" t="s">
        <v>304</v>
      </c>
      <c r="E369" s="118"/>
      <c r="F369" s="119"/>
      <c r="G369" s="120"/>
      <c r="U369" s="22">
        <v>1</v>
      </c>
      <c r="V369" s="22">
        <v>19</v>
      </c>
      <c r="W369" s="22">
        <v>9</v>
      </c>
      <c r="X369" s="22">
        <v>45</v>
      </c>
      <c r="Y369" s="22" t="s">
        <v>4</v>
      </c>
      <c r="Z369" s="22" t="s">
        <v>5</v>
      </c>
    </row>
    <row r="370" spans="1:26">
      <c r="B370" s="115"/>
      <c r="C370" s="116"/>
      <c r="E370" s="118"/>
      <c r="F370" s="119"/>
      <c r="G370" s="120"/>
    </row>
    <row r="371" spans="1:26" ht="132">
      <c r="A371" s="114" t="s">
        <v>302</v>
      </c>
      <c r="B371" s="115"/>
      <c r="C371" s="116" t="s">
        <v>305</v>
      </c>
      <c r="D371" s="117" t="s">
        <v>28</v>
      </c>
      <c r="E371" s="118">
        <v>2</v>
      </c>
      <c r="F371" s="119"/>
      <c r="G371" s="120"/>
      <c r="U371" s="22">
        <v>1</v>
      </c>
      <c r="V371" s="22">
        <v>19</v>
      </c>
      <c r="W371" s="22">
        <v>9</v>
      </c>
      <c r="X371" s="22">
        <v>45</v>
      </c>
      <c r="Y371" s="22" t="s">
        <v>8</v>
      </c>
      <c r="Z371" s="22" t="s">
        <v>27</v>
      </c>
    </row>
    <row r="372" spans="1:26">
      <c r="B372" s="115"/>
      <c r="C372" s="116"/>
      <c r="E372" s="118"/>
      <c r="F372" s="119"/>
      <c r="G372" s="120"/>
    </row>
    <row r="373" spans="1:26">
      <c r="A373" s="114" t="s">
        <v>302</v>
      </c>
      <c r="B373" s="115"/>
      <c r="C373" s="121" t="s">
        <v>306</v>
      </c>
      <c r="E373" s="118"/>
      <c r="F373" s="119"/>
      <c r="G373" s="120"/>
      <c r="U373" s="22">
        <v>1</v>
      </c>
      <c r="V373" s="22">
        <v>19</v>
      </c>
      <c r="W373" s="22">
        <v>9</v>
      </c>
      <c r="X373" s="22">
        <v>45</v>
      </c>
      <c r="Y373" s="22" t="s">
        <v>3</v>
      </c>
      <c r="Z373" s="22" t="s">
        <v>5</v>
      </c>
    </row>
    <row r="374" spans="1:26">
      <c r="B374" s="115"/>
      <c r="C374" s="116"/>
      <c r="E374" s="118"/>
      <c r="F374" s="119"/>
      <c r="G374" s="120"/>
    </row>
    <row r="375" spans="1:26" ht="26.4">
      <c r="A375" s="114" t="s">
        <v>302</v>
      </c>
      <c r="B375" s="115"/>
      <c r="C375" s="116" t="s">
        <v>307</v>
      </c>
      <c r="E375" s="118"/>
      <c r="F375" s="119"/>
      <c r="G375" s="120"/>
      <c r="U375" s="22">
        <v>1</v>
      </c>
      <c r="V375" s="22">
        <v>19</v>
      </c>
      <c r="W375" s="22">
        <v>9</v>
      </c>
      <c r="X375" s="22">
        <v>45</v>
      </c>
      <c r="Y375" s="22" t="s">
        <v>4</v>
      </c>
      <c r="Z375" s="22" t="s">
        <v>5</v>
      </c>
    </row>
    <row r="376" spans="1:26">
      <c r="B376" s="115"/>
      <c r="C376" s="116"/>
      <c r="E376" s="118"/>
      <c r="F376" s="119"/>
      <c r="G376" s="120"/>
    </row>
    <row r="377" spans="1:26">
      <c r="A377" s="114" t="s">
        <v>302</v>
      </c>
      <c r="B377" s="115"/>
      <c r="C377" s="116" t="s">
        <v>308</v>
      </c>
      <c r="D377" s="117" t="s">
        <v>28</v>
      </c>
      <c r="E377" s="118">
        <v>5</v>
      </c>
      <c r="F377" s="119"/>
      <c r="G377" s="120"/>
      <c r="U377" s="22">
        <v>1</v>
      </c>
      <c r="V377" s="22">
        <v>19</v>
      </c>
      <c r="W377" s="22">
        <v>9</v>
      </c>
      <c r="X377" s="22">
        <v>45</v>
      </c>
      <c r="Y377" s="22" t="s">
        <v>8</v>
      </c>
      <c r="Z377" s="22" t="s">
        <v>27</v>
      </c>
    </row>
    <row r="378" spans="1:26">
      <c r="B378" s="115"/>
      <c r="C378" s="116"/>
      <c r="E378" s="118"/>
      <c r="F378" s="119"/>
      <c r="G378" s="120"/>
    </row>
    <row r="379" spans="1:26" ht="13.8" thickBot="1">
      <c r="B379" s="115"/>
      <c r="C379" s="116"/>
      <c r="E379" s="118"/>
      <c r="F379" s="119"/>
      <c r="G379" s="120"/>
    </row>
    <row r="380" spans="1:26" ht="28.8" customHeight="1" thickBot="1">
      <c r="B380" s="134"/>
      <c r="C380" s="122" t="s">
        <v>583</v>
      </c>
      <c r="D380" s="123"/>
      <c r="E380" s="124"/>
      <c r="F380" s="125"/>
      <c r="G380" s="126"/>
    </row>
    <row r="381" spans="1:26" ht="13.8" thickBot="1">
      <c r="F381" s="119"/>
    </row>
    <row r="382" spans="1:26" ht="28.8" customHeight="1" thickBot="1">
      <c r="B382" s="30" t="s">
        <v>602</v>
      </c>
      <c r="C382" s="31" t="s">
        <v>603</v>
      </c>
      <c r="D382" s="31" t="s">
        <v>575</v>
      </c>
      <c r="E382" s="31" t="s">
        <v>1</v>
      </c>
      <c r="F382" s="31" t="s">
        <v>2</v>
      </c>
      <c r="G382" s="32" t="s">
        <v>604</v>
      </c>
    </row>
    <row r="383" spans="1:26">
      <c r="B383" s="115"/>
      <c r="C383" s="121" t="s">
        <v>135</v>
      </c>
      <c r="E383" s="118"/>
      <c r="F383" s="119"/>
      <c r="G383" s="120"/>
      <c r="U383" s="22">
        <v>1</v>
      </c>
      <c r="V383" s="22">
        <v>19</v>
      </c>
      <c r="W383" s="22">
        <v>10</v>
      </c>
      <c r="X383" s="22">
        <v>48</v>
      </c>
      <c r="Y383" s="22" t="s">
        <v>3</v>
      </c>
    </row>
    <row r="384" spans="1:26">
      <c r="B384" s="115"/>
      <c r="C384" s="116"/>
      <c r="E384" s="118"/>
      <c r="F384" s="119"/>
      <c r="G384" s="120"/>
    </row>
    <row r="385" spans="1:26" ht="26.4">
      <c r="A385" s="114" t="s">
        <v>309</v>
      </c>
      <c r="B385" s="115"/>
      <c r="C385" s="116" t="s">
        <v>225</v>
      </c>
      <c r="E385" s="118"/>
      <c r="F385" s="119"/>
      <c r="G385" s="120"/>
      <c r="U385" s="22">
        <v>1</v>
      </c>
      <c r="V385" s="22">
        <v>19</v>
      </c>
      <c r="W385" s="22">
        <v>10</v>
      </c>
      <c r="X385" s="22">
        <v>48</v>
      </c>
      <c r="Y385" s="22" t="s">
        <v>6</v>
      </c>
      <c r="Z385" s="22" t="s">
        <v>5</v>
      </c>
    </row>
    <row r="386" spans="1:26">
      <c r="B386" s="115"/>
      <c r="C386" s="116"/>
      <c r="E386" s="118"/>
      <c r="F386" s="119"/>
      <c r="G386" s="120"/>
    </row>
    <row r="387" spans="1:26">
      <c r="A387" s="114" t="s">
        <v>309</v>
      </c>
      <c r="B387" s="115"/>
      <c r="C387" s="121" t="s">
        <v>136</v>
      </c>
      <c r="E387" s="118"/>
      <c r="F387" s="119"/>
      <c r="G387" s="120"/>
      <c r="U387" s="22">
        <v>1</v>
      </c>
      <c r="V387" s="22">
        <v>19</v>
      </c>
      <c r="W387" s="22">
        <v>10</v>
      </c>
      <c r="X387" s="22">
        <v>48</v>
      </c>
      <c r="Y387" s="22" t="s">
        <v>3</v>
      </c>
      <c r="Z387" s="22" t="s">
        <v>5</v>
      </c>
    </row>
    <row r="388" spans="1:26">
      <c r="B388" s="115"/>
      <c r="C388" s="116"/>
      <c r="E388" s="118"/>
      <c r="F388" s="119"/>
      <c r="G388" s="120"/>
    </row>
    <row r="389" spans="1:26">
      <c r="A389" s="114" t="s">
        <v>309</v>
      </c>
      <c r="B389" s="115"/>
      <c r="C389" s="116" t="s">
        <v>310</v>
      </c>
      <c r="E389" s="118"/>
      <c r="F389" s="119"/>
      <c r="G389" s="120"/>
      <c r="U389" s="22">
        <v>1</v>
      </c>
      <c r="V389" s="22">
        <v>19</v>
      </c>
      <c r="W389" s="22">
        <v>10</v>
      </c>
      <c r="X389" s="22">
        <v>48</v>
      </c>
      <c r="Y389" s="22" t="s">
        <v>4</v>
      </c>
      <c r="Z389" s="22" t="s">
        <v>5</v>
      </c>
    </row>
    <row r="390" spans="1:26">
      <c r="B390" s="115"/>
      <c r="C390" s="116"/>
      <c r="E390" s="118"/>
      <c r="F390" s="119"/>
      <c r="G390" s="120"/>
    </row>
    <row r="391" spans="1:26">
      <c r="A391" s="114" t="s">
        <v>309</v>
      </c>
      <c r="B391" s="115"/>
      <c r="C391" s="116" t="s">
        <v>592</v>
      </c>
      <c r="D391" s="117" t="s">
        <v>24</v>
      </c>
      <c r="E391" s="118">
        <v>42</v>
      </c>
      <c r="F391" s="119"/>
      <c r="G391" s="120"/>
      <c r="U391" s="22">
        <v>1</v>
      </c>
      <c r="V391" s="22">
        <v>19</v>
      </c>
      <c r="W391" s="22">
        <v>10</v>
      </c>
      <c r="X391" s="22">
        <v>48</v>
      </c>
      <c r="Y391" s="22" t="s">
        <v>8</v>
      </c>
      <c r="Z391" s="22" t="s">
        <v>9</v>
      </c>
    </row>
    <row r="392" spans="1:26">
      <c r="B392" s="115"/>
      <c r="C392" s="116"/>
      <c r="E392" s="118"/>
      <c r="F392" s="119"/>
      <c r="G392" s="120"/>
    </row>
    <row r="393" spans="1:26">
      <c r="A393" s="114" t="s">
        <v>309</v>
      </c>
      <c r="B393" s="115"/>
      <c r="C393" s="116" t="s">
        <v>311</v>
      </c>
      <c r="E393" s="118"/>
      <c r="F393" s="119"/>
      <c r="G393" s="120"/>
      <c r="U393" s="22">
        <v>1</v>
      </c>
      <c r="V393" s="22">
        <v>19</v>
      </c>
      <c r="W393" s="22">
        <v>10</v>
      </c>
      <c r="X393" s="22">
        <v>48</v>
      </c>
      <c r="Y393" s="22" t="s">
        <v>4</v>
      </c>
      <c r="Z393" s="22" t="s">
        <v>5</v>
      </c>
    </row>
    <row r="394" spans="1:26">
      <c r="B394" s="115"/>
      <c r="C394" s="116"/>
      <c r="E394" s="118"/>
      <c r="F394" s="119"/>
      <c r="G394" s="120"/>
    </row>
    <row r="395" spans="1:26">
      <c r="A395" s="114" t="s">
        <v>309</v>
      </c>
      <c r="B395" s="115"/>
      <c r="C395" s="116" t="s">
        <v>312</v>
      </c>
      <c r="E395" s="118"/>
      <c r="F395" s="119"/>
      <c r="G395" s="120"/>
      <c r="U395" s="22">
        <v>1</v>
      </c>
      <c r="V395" s="22">
        <v>19</v>
      </c>
      <c r="W395" s="22">
        <v>10</v>
      </c>
      <c r="X395" s="22">
        <v>48</v>
      </c>
      <c r="Y395" s="22" t="s">
        <v>4</v>
      </c>
      <c r="Z395" s="22" t="s">
        <v>5</v>
      </c>
    </row>
    <row r="396" spans="1:26">
      <c r="B396" s="115"/>
      <c r="C396" s="116"/>
      <c r="E396" s="118"/>
      <c r="F396" s="119"/>
      <c r="G396" s="120"/>
    </row>
    <row r="397" spans="1:26" ht="26.4">
      <c r="A397" s="114" t="s">
        <v>309</v>
      </c>
      <c r="B397" s="115"/>
      <c r="C397" s="116" t="s">
        <v>313</v>
      </c>
      <c r="D397" s="117" t="s">
        <v>24</v>
      </c>
      <c r="E397" s="118">
        <v>40</v>
      </c>
      <c r="F397" s="119"/>
      <c r="G397" s="120"/>
      <c r="U397" s="22">
        <v>1</v>
      </c>
      <c r="V397" s="22">
        <v>19</v>
      </c>
      <c r="W397" s="22">
        <v>10</v>
      </c>
      <c r="X397" s="22">
        <v>48</v>
      </c>
      <c r="Y397" s="22" t="s">
        <v>8</v>
      </c>
      <c r="Z397" s="22" t="s">
        <v>9</v>
      </c>
    </row>
    <row r="398" spans="1:26">
      <c r="B398" s="115"/>
      <c r="C398" s="116"/>
      <c r="E398" s="118"/>
      <c r="F398" s="119"/>
      <c r="G398" s="120"/>
    </row>
    <row r="399" spans="1:26">
      <c r="A399" s="114" t="s">
        <v>309</v>
      </c>
      <c r="B399" s="115"/>
      <c r="C399" s="121" t="s">
        <v>314</v>
      </c>
      <c r="E399" s="118"/>
      <c r="F399" s="119"/>
      <c r="G399" s="120"/>
      <c r="U399" s="22">
        <v>1</v>
      </c>
      <c r="V399" s="22">
        <v>19</v>
      </c>
      <c r="W399" s="22">
        <v>10</v>
      </c>
      <c r="X399" s="22">
        <v>48</v>
      </c>
      <c r="Y399" s="22" t="s">
        <v>3</v>
      </c>
      <c r="Z399" s="22" t="s">
        <v>5</v>
      </c>
    </row>
    <row r="400" spans="1:26">
      <c r="B400" s="115"/>
      <c r="C400" s="116"/>
      <c r="E400" s="118"/>
      <c r="F400" s="119"/>
      <c r="G400" s="120"/>
    </row>
    <row r="401" spans="1:26">
      <c r="A401" s="114" t="s">
        <v>309</v>
      </c>
      <c r="B401" s="115"/>
      <c r="C401" s="116" t="s">
        <v>315</v>
      </c>
      <c r="E401" s="118"/>
      <c r="F401" s="119"/>
      <c r="G401" s="120"/>
      <c r="U401" s="22">
        <v>1</v>
      </c>
      <c r="V401" s="22">
        <v>19</v>
      </c>
      <c r="W401" s="22">
        <v>10</v>
      </c>
      <c r="X401" s="22">
        <v>48</v>
      </c>
      <c r="Y401" s="22" t="s">
        <v>4</v>
      </c>
      <c r="Z401" s="22" t="s">
        <v>5</v>
      </c>
    </row>
    <row r="402" spans="1:26">
      <c r="B402" s="115"/>
      <c r="C402" s="116"/>
      <c r="E402" s="118"/>
      <c r="F402" s="119"/>
      <c r="G402" s="120"/>
    </row>
    <row r="403" spans="1:26">
      <c r="A403" s="114" t="s">
        <v>309</v>
      </c>
      <c r="B403" s="115"/>
      <c r="C403" s="116" t="s">
        <v>140</v>
      </c>
      <c r="D403" s="117" t="s">
        <v>24</v>
      </c>
      <c r="E403" s="118">
        <v>308</v>
      </c>
      <c r="F403" s="119"/>
      <c r="G403" s="120"/>
      <c r="U403" s="22">
        <v>1</v>
      </c>
      <c r="V403" s="22">
        <v>19</v>
      </c>
      <c r="W403" s="22">
        <v>10</v>
      </c>
      <c r="X403" s="22">
        <v>48</v>
      </c>
      <c r="Y403" s="22" t="s">
        <v>8</v>
      </c>
      <c r="Z403" s="22" t="s">
        <v>9</v>
      </c>
    </row>
    <row r="404" spans="1:26">
      <c r="B404" s="115"/>
      <c r="C404" s="116"/>
      <c r="E404" s="118"/>
      <c r="F404" s="119"/>
      <c r="G404" s="120"/>
    </row>
    <row r="405" spans="1:26">
      <c r="A405" s="114" t="s">
        <v>309</v>
      </c>
      <c r="B405" s="115"/>
      <c r="C405" s="116" t="s">
        <v>141</v>
      </c>
      <c r="D405" s="117" t="s">
        <v>24</v>
      </c>
      <c r="E405" s="118">
        <v>5</v>
      </c>
      <c r="F405" s="119"/>
      <c r="G405" s="120"/>
      <c r="U405" s="22">
        <v>1</v>
      </c>
      <c r="V405" s="22">
        <v>19</v>
      </c>
      <c r="W405" s="22">
        <v>10</v>
      </c>
      <c r="X405" s="22">
        <v>48</v>
      </c>
      <c r="Y405" s="22" t="s">
        <v>8</v>
      </c>
      <c r="Z405" s="22" t="s">
        <v>9</v>
      </c>
    </row>
    <row r="406" spans="1:26">
      <c r="B406" s="115"/>
      <c r="C406" s="116"/>
      <c r="E406" s="118"/>
      <c r="F406" s="119"/>
      <c r="G406" s="120"/>
    </row>
    <row r="407" spans="1:26" ht="13.8" thickBot="1">
      <c r="B407" s="115"/>
      <c r="C407" s="116"/>
      <c r="E407" s="118"/>
      <c r="F407" s="119"/>
      <c r="G407" s="120"/>
    </row>
    <row r="408" spans="1:26" ht="13.8" thickBot="1">
      <c r="B408" s="115"/>
      <c r="C408" s="122" t="s">
        <v>586</v>
      </c>
      <c r="D408" s="123"/>
      <c r="E408" s="124"/>
      <c r="F408" s="125"/>
      <c r="G408" s="126"/>
    </row>
    <row r="409" spans="1:26" ht="13.8" thickBot="1">
      <c r="B409" s="115"/>
      <c r="C409" s="116"/>
      <c r="E409" s="118"/>
      <c r="F409" s="119"/>
      <c r="G409" s="120"/>
    </row>
    <row r="410" spans="1:26" ht="13.8" thickBot="1">
      <c r="B410" s="30" t="s">
        <v>602</v>
      </c>
      <c r="C410" s="31" t="s">
        <v>603</v>
      </c>
      <c r="D410" s="31" t="s">
        <v>575</v>
      </c>
      <c r="E410" s="31" t="s">
        <v>1</v>
      </c>
      <c r="F410" s="31" t="s">
        <v>2</v>
      </c>
      <c r="G410" s="32" t="s">
        <v>604</v>
      </c>
    </row>
    <row r="411" spans="1:26">
      <c r="B411" s="115"/>
      <c r="C411" s="121" t="s">
        <v>316</v>
      </c>
      <c r="E411" s="118"/>
      <c r="F411" s="119"/>
      <c r="G411" s="120"/>
      <c r="U411" s="22">
        <v>1</v>
      </c>
      <c r="V411" s="22">
        <v>19</v>
      </c>
      <c r="W411" s="22">
        <v>11</v>
      </c>
      <c r="X411" s="22">
        <v>54</v>
      </c>
      <c r="Y411" s="22" t="s">
        <v>3</v>
      </c>
    </row>
    <row r="412" spans="1:26">
      <c r="B412" s="115"/>
      <c r="C412" s="116"/>
      <c r="E412" s="118"/>
      <c r="F412" s="119"/>
      <c r="G412" s="120"/>
    </row>
    <row r="413" spans="1:26" ht="26.4">
      <c r="A413" s="114" t="s">
        <v>317</v>
      </c>
      <c r="B413" s="115"/>
      <c r="C413" s="116" t="s">
        <v>225</v>
      </c>
      <c r="E413" s="118"/>
      <c r="F413" s="119"/>
      <c r="G413" s="120"/>
      <c r="U413" s="22">
        <v>1</v>
      </c>
      <c r="V413" s="22">
        <v>19</v>
      </c>
      <c r="W413" s="22">
        <v>11</v>
      </c>
      <c r="X413" s="22">
        <v>54</v>
      </c>
      <c r="Y413" s="22" t="s">
        <v>6</v>
      </c>
      <c r="Z413" s="22" t="s">
        <v>5</v>
      </c>
    </row>
    <row r="414" spans="1:26">
      <c r="B414" s="115"/>
      <c r="C414" s="116"/>
      <c r="E414" s="118"/>
      <c r="F414" s="119"/>
      <c r="G414" s="120"/>
    </row>
    <row r="415" spans="1:26">
      <c r="A415" s="114" t="s">
        <v>317</v>
      </c>
      <c r="B415" s="115"/>
      <c r="C415" s="121" t="s">
        <v>318</v>
      </c>
      <c r="E415" s="118"/>
      <c r="F415" s="119"/>
      <c r="G415" s="120"/>
      <c r="U415" s="22">
        <v>1</v>
      </c>
      <c r="V415" s="22">
        <v>19</v>
      </c>
      <c r="W415" s="22">
        <v>11</v>
      </c>
      <c r="X415" s="22">
        <v>54</v>
      </c>
      <c r="Y415" s="22" t="s">
        <v>3</v>
      </c>
      <c r="Z415" s="22" t="s">
        <v>5</v>
      </c>
    </row>
    <row r="416" spans="1:26">
      <c r="B416" s="115"/>
      <c r="C416" s="116"/>
      <c r="E416" s="118"/>
      <c r="F416" s="119"/>
      <c r="G416" s="120"/>
    </row>
    <row r="417" spans="1:26">
      <c r="A417" s="114" t="s">
        <v>317</v>
      </c>
      <c r="B417" s="115"/>
      <c r="C417" s="116" t="s">
        <v>319</v>
      </c>
      <c r="E417" s="118"/>
      <c r="F417" s="119"/>
      <c r="G417" s="120"/>
      <c r="U417" s="22">
        <v>1</v>
      </c>
      <c r="V417" s="22">
        <v>19</v>
      </c>
      <c r="W417" s="22">
        <v>11</v>
      </c>
      <c r="X417" s="22">
        <v>54</v>
      </c>
      <c r="Y417" s="22" t="s">
        <v>4</v>
      </c>
      <c r="Z417" s="22" t="s">
        <v>5</v>
      </c>
    </row>
    <row r="418" spans="1:26">
      <c r="B418" s="115"/>
      <c r="C418" s="116"/>
      <c r="E418" s="118"/>
      <c r="F418" s="119"/>
      <c r="G418" s="120"/>
    </row>
    <row r="419" spans="1:26" ht="39.6">
      <c r="A419" s="114" t="s">
        <v>317</v>
      </c>
      <c r="B419" s="115"/>
      <c r="C419" s="116" t="s">
        <v>149</v>
      </c>
      <c r="D419" s="117" t="s">
        <v>37</v>
      </c>
      <c r="E419" s="118">
        <v>12</v>
      </c>
      <c r="F419" s="119"/>
      <c r="G419" s="120"/>
      <c r="U419" s="22">
        <v>1</v>
      </c>
      <c r="V419" s="22">
        <v>19</v>
      </c>
      <c r="W419" s="22">
        <v>11</v>
      </c>
      <c r="X419" s="22">
        <v>54</v>
      </c>
      <c r="Y419" s="22" t="s">
        <v>8</v>
      </c>
      <c r="Z419" s="22" t="s">
        <v>7</v>
      </c>
    </row>
    <row r="420" spans="1:26">
      <c r="B420" s="115"/>
      <c r="C420" s="116"/>
      <c r="E420" s="118"/>
      <c r="F420" s="119"/>
      <c r="G420" s="120"/>
    </row>
    <row r="421" spans="1:26">
      <c r="A421" s="114" t="s">
        <v>317</v>
      </c>
      <c r="B421" s="115"/>
      <c r="C421" s="116" t="s">
        <v>320</v>
      </c>
      <c r="D421" s="117" t="s">
        <v>37</v>
      </c>
      <c r="E421" s="118">
        <v>22</v>
      </c>
      <c r="F421" s="119"/>
      <c r="G421" s="120"/>
      <c r="U421" s="22">
        <v>1</v>
      </c>
      <c r="V421" s="22">
        <v>19</v>
      </c>
      <c r="W421" s="22">
        <v>11</v>
      </c>
      <c r="X421" s="22">
        <v>54</v>
      </c>
      <c r="Y421" s="22" t="s">
        <v>8</v>
      </c>
      <c r="Z421" s="22" t="s">
        <v>7</v>
      </c>
    </row>
    <row r="422" spans="1:26">
      <c r="B422" s="115"/>
      <c r="C422" s="116"/>
      <c r="E422" s="118"/>
      <c r="F422" s="119"/>
      <c r="G422" s="120"/>
    </row>
    <row r="423" spans="1:26">
      <c r="A423" s="114" t="s">
        <v>317</v>
      </c>
      <c r="B423" s="115"/>
      <c r="C423" s="116" t="s">
        <v>321</v>
      </c>
      <c r="D423" s="117" t="s">
        <v>28</v>
      </c>
      <c r="E423" s="118">
        <v>4</v>
      </c>
      <c r="F423" s="119"/>
      <c r="G423" s="120"/>
      <c r="U423" s="22">
        <v>1</v>
      </c>
      <c r="V423" s="22">
        <v>19</v>
      </c>
      <c r="W423" s="22">
        <v>11</v>
      </c>
      <c r="X423" s="22">
        <v>54</v>
      </c>
      <c r="Y423" s="22" t="s">
        <v>8</v>
      </c>
      <c r="Z423" s="22" t="s">
        <v>27</v>
      </c>
    </row>
    <row r="424" spans="1:26">
      <c r="B424" s="115"/>
      <c r="C424" s="116"/>
      <c r="E424" s="118"/>
      <c r="F424" s="119"/>
      <c r="G424" s="120"/>
    </row>
    <row r="425" spans="1:26">
      <c r="A425" s="114" t="s">
        <v>317</v>
      </c>
      <c r="B425" s="115"/>
      <c r="C425" s="116" t="s">
        <v>322</v>
      </c>
      <c r="D425" s="117" t="s">
        <v>28</v>
      </c>
      <c r="E425" s="118">
        <v>4</v>
      </c>
      <c r="F425" s="119"/>
      <c r="G425" s="120"/>
      <c r="U425" s="22">
        <v>1</v>
      </c>
      <c r="V425" s="22">
        <v>19</v>
      </c>
      <c r="W425" s="22">
        <v>11</v>
      </c>
      <c r="X425" s="22">
        <v>54</v>
      </c>
      <c r="Y425" s="22" t="s">
        <v>8</v>
      </c>
      <c r="Z425" s="22" t="s">
        <v>27</v>
      </c>
    </row>
    <row r="426" spans="1:26">
      <c r="B426" s="115"/>
      <c r="C426" s="116"/>
      <c r="E426" s="118"/>
      <c r="F426" s="119"/>
      <c r="G426" s="120"/>
    </row>
    <row r="427" spans="1:26">
      <c r="A427" s="114" t="s">
        <v>317</v>
      </c>
      <c r="B427" s="115"/>
      <c r="C427" s="116" t="s">
        <v>323</v>
      </c>
      <c r="D427" s="117" t="s">
        <v>28</v>
      </c>
      <c r="E427" s="118">
        <v>4</v>
      </c>
      <c r="F427" s="119"/>
      <c r="G427" s="120"/>
      <c r="U427" s="22">
        <v>1</v>
      </c>
      <c r="V427" s="22">
        <v>19</v>
      </c>
      <c r="W427" s="22">
        <v>11</v>
      </c>
      <c r="X427" s="22">
        <v>54</v>
      </c>
      <c r="Y427" s="22" t="s">
        <v>8</v>
      </c>
      <c r="Z427" s="22" t="s">
        <v>27</v>
      </c>
    </row>
    <row r="428" spans="1:26">
      <c r="B428" s="115"/>
      <c r="C428" s="116"/>
      <c r="E428" s="118"/>
      <c r="F428" s="119"/>
      <c r="G428" s="120"/>
    </row>
    <row r="429" spans="1:26">
      <c r="A429" s="114" t="s">
        <v>317</v>
      </c>
      <c r="B429" s="115"/>
      <c r="C429" s="116" t="s">
        <v>324</v>
      </c>
      <c r="D429" s="117" t="s">
        <v>28</v>
      </c>
      <c r="E429" s="118">
        <v>4</v>
      </c>
      <c r="F429" s="119"/>
      <c r="G429" s="120"/>
      <c r="U429" s="22">
        <v>1</v>
      </c>
      <c r="V429" s="22">
        <v>19</v>
      </c>
      <c r="W429" s="22">
        <v>11</v>
      </c>
      <c r="X429" s="22">
        <v>54</v>
      </c>
      <c r="Y429" s="22" t="s">
        <v>8</v>
      </c>
      <c r="Z429" s="22" t="s">
        <v>27</v>
      </c>
    </row>
    <row r="430" spans="1:26">
      <c r="B430" s="115"/>
      <c r="C430" s="116"/>
      <c r="E430" s="118"/>
      <c r="F430" s="119"/>
      <c r="G430" s="120"/>
    </row>
    <row r="431" spans="1:26">
      <c r="A431" s="114" t="s">
        <v>317</v>
      </c>
      <c r="B431" s="115"/>
      <c r="C431" s="121" t="s">
        <v>325</v>
      </c>
      <c r="E431" s="118"/>
      <c r="F431" s="119"/>
      <c r="G431" s="120"/>
      <c r="U431" s="22">
        <v>1</v>
      </c>
      <c r="V431" s="22">
        <v>19</v>
      </c>
      <c r="W431" s="22">
        <v>11</v>
      </c>
      <c r="X431" s="22">
        <v>54</v>
      </c>
      <c r="Y431" s="22" t="s">
        <v>3</v>
      </c>
      <c r="Z431" s="22" t="s">
        <v>5</v>
      </c>
    </row>
    <row r="432" spans="1:26">
      <c r="B432" s="115"/>
      <c r="C432" s="116"/>
      <c r="E432" s="118"/>
      <c r="F432" s="119"/>
      <c r="G432" s="120"/>
    </row>
    <row r="433" spans="1:26">
      <c r="A433" s="114" t="s">
        <v>317</v>
      </c>
      <c r="B433" s="115"/>
      <c r="C433" s="116" t="s">
        <v>326</v>
      </c>
      <c r="E433" s="118"/>
      <c r="F433" s="119"/>
      <c r="G433" s="120"/>
      <c r="U433" s="22">
        <v>1</v>
      </c>
      <c r="V433" s="22">
        <v>19</v>
      </c>
      <c r="W433" s="22">
        <v>11</v>
      </c>
      <c r="X433" s="22">
        <v>54</v>
      </c>
      <c r="Y433" s="22" t="s">
        <v>4</v>
      </c>
      <c r="Z433" s="22" t="s">
        <v>5</v>
      </c>
    </row>
    <row r="434" spans="1:26">
      <c r="B434" s="115"/>
      <c r="C434" s="116"/>
      <c r="E434" s="118"/>
      <c r="F434" s="119"/>
      <c r="G434" s="120"/>
    </row>
    <row r="435" spans="1:26">
      <c r="A435" s="114" t="s">
        <v>317</v>
      </c>
      <c r="B435" s="115"/>
      <c r="C435" s="116" t="s">
        <v>327</v>
      </c>
      <c r="D435" s="117" t="s">
        <v>37</v>
      </c>
      <c r="E435" s="118">
        <v>15</v>
      </c>
      <c r="F435" s="119"/>
      <c r="G435" s="120"/>
      <c r="U435" s="22">
        <v>1</v>
      </c>
      <c r="V435" s="22">
        <v>19</v>
      </c>
      <c r="W435" s="22">
        <v>11</v>
      </c>
      <c r="X435" s="22">
        <v>54</v>
      </c>
      <c r="Y435" s="22" t="s">
        <v>8</v>
      </c>
      <c r="Z435" s="22" t="s">
        <v>7</v>
      </c>
    </row>
    <row r="436" spans="1:26">
      <c r="B436" s="115"/>
      <c r="C436" s="116"/>
      <c r="E436" s="118"/>
      <c r="F436" s="119"/>
      <c r="G436" s="120"/>
    </row>
    <row r="437" spans="1:26">
      <c r="A437" s="114" t="s">
        <v>317</v>
      </c>
      <c r="B437" s="115"/>
      <c r="C437" s="116" t="s">
        <v>328</v>
      </c>
      <c r="E437" s="118"/>
      <c r="F437" s="119"/>
      <c r="G437" s="120"/>
      <c r="U437" s="22">
        <v>1</v>
      </c>
      <c r="V437" s="22">
        <v>19</v>
      </c>
      <c r="W437" s="22">
        <v>11</v>
      </c>
      <c r="X437" s="22">
        <v>54</v>
      </c>
      <c r="Y437" s="22" t="s">
        <v>4</v>
      </c>
      <c r="Z437" s="22" t="s">
        <v>5</v>
      </c>
    </row>
    <row r="438" spans="1:26">
      <c r="B438" s="115"/>
      <c r="C438" s="116"/>
      <c r="E438" s="118"/>
      <c r="F438" s="119"/>
      <c r="G438" s="120"/>
    </row>
    <row r="439" spans="1:26">
      <c r="A439" s="114" t="s">
        <v>317</v>
      </c>
      <c r="B439" s="115"/>
      <c r="C439" s="116" t="s">
        <v>329</v>
      </c>
      <c r="D439" s="117" t="s">
        <v>28</v>
      </c>
      <c r="E439" s="118">
        <v>4</v>
      </c>
      <c r="F439" s="119"/>
      <c r="G439" s="120"/>
      <c r="U439" s="22">
        <v>1</v>
      </c>
      <c r="V439" s="22">
        <v>19</v>
      </c>
      <c r="W439" s="22">
        <v>11</v>
      </c>
      <c r="X439" s="22">
        <v>54</v>
      </c>
      <c r="Y439" s="22" t="s">
        <v>8</v>
      </c>
      <c r="Z439" s="22" t="s">
        <v>27</v>
      </c>
    </row>
    <row r="440" spans="1:26">
      <c r="B440" s="115"/>
      <c r="C440" s="116"/>
      <c r="E440" s="118"/>
      <c r="F440" s="119"/>
      <c r="G440" s="120"/>
    </row>
    <row r="441" spans="1:26">
      <c r="A441" s="114" t="s">
        <v>317</v>
      </c>
      <c r="B441" s="115"/>
      <c r="C441" s="116" t="s">
        <v>330</v>
      </c>
      <c r="D441" s="117" t="s">
        <v>28</v>
      </c>
      <c r="E441" s="118">
        <v>5</v>
      </c>
      <c r="F441" s="119"/>
      <c r="G441" s="120"/>
      <c r="U441" s="22">
        <v>1</v>
      </c>
      <c r="V441" s="22">
        <v>19</v>
      </c>
      <c r="W441" s="22">
        <v>11</v>
      </c>
      <c r="X441" s="22">
        <v>54</v>
      </c>
      <c r="Y441" s="22" t="s">
        <v>8</v>
      </c>
      <c r="Z441" s="22" t="s">
        <v>27</v>
      </c>
    </row>
    <row r="442" spans="1:26">
      <c r="B442" s="115"/>
      <c r="C442" s="116"/>
      <c r="E442" s="118"/>
      <c r="F442" s="119"/>
      <c r="G442" s="120"/>
    </row>
    <row r="443" spans="1:26">
      <c r="A443" s="114" t="s">
        <v>317</v>
      </c>
      <c r="B443" s="115"/>
      <c r="C443" s="116" t="s">
        <v>331</v>
      </c>
      <c r="E443" s="118"/>
      <c r="F443" s="119"/>
      <c r="G443" s="120"/>
      <c r="U443" s="22">
        <v>1</v>
      </c>
      <c r="V443" s="22">
        <v>19</v>
      </c>
      <c r="W443" s="22">
        <v>11</v>
      </c>
      <c r="X443" s="22">
        <v>54</v>
      </c>
      <c r="Y443" s="22" t="s">
        <v>4</v>
      </c>
      <c r="Z443" s="22" t="s">
        <v>5</v>
      </c>
    </row>
    <row r="444" spans="1:26">
      <c r="B444" s="115"/>
      <c r="C444" s="116"/>
      <c r="E444" s="118"/>
      <c r="F444" s="119"/>
      <c r="G444" s="120"/>
    </row>
    <row r="445" spans="1:26" ht="26.4">
      <c r="A445" s="114" t="s">
        <v>317</v>
      </c>
      <c r="B445" s="115"/>
      <c r="C445" s="116" t="s">
        <v>332</v>
      </c>
      <c r="D445" s="117" t="s">
        <v>28</v>
      </c>
      <c r="E445" s="118">
        <v>5</v>
      </c>
      <c r="F445" s="119"/>
      <c r="G445" s="120"/>
      <c r="U445" s="22">
        <v>1</v>
      </c>
      <c r="V445" s="22">
        <v>19</v>
      </c>
      <c r="W445" s="22">
        <v>11</v>
      </c>
      <c r="X445" s="22">
        <v>54</v>
      </c>
      <c r="Y445" s="22" t="s">
        <v>8</v>
      </c>
      <c r="Z445" s="22" t="s">
        <v>27</v>
      </c>
    </row>
    <row r="446" spans="1:26">
      <c r="B446" s="115"/>
      <c r="C446" s="116"/>
      <c r="E446" s="118"/>
      <c r="F446" s="119"/>
      <c r="G446" s="120"/>
    </row>
    <row r="447" spans="1:26">
      <c r="A447" s="114" t="s">
        <v>317</v>
      </c>
      <c r="B447" s="115"/>
      <c r="C447" s="116" t="s">
        <v>333</v>
      </c>
      <c r="E447" s="118"/>
      <c r="F447" s="119"/>
      <c r="G447" s="120"/>
      <c r="U447" s="22">
        <v>1</v>
      </c>
      <c r="V447" s="22">
        <v>19</v>
      </c>
      <c r="W447" s="22">
        <v>11</v>
      </c>
      <c r="X447" s="22">
        <v>54</v>
      </c>
      <c r="Y447" s="22" t="s">
        <v>4</v>
      </c>
      <c r="Z447" s="22" t="s">
        <v>5</v>
      </c>
    </row>
    <row r="448" spans="1:26">
      <c r="B448" s="115"/>
      <c r="C448" s="116"/>
      <c r="E448" s="118"/>
      <c r="F448" s="119"/>
      <c r="G448" s="120"/>
    </row>
    <row r="449" spans="1:26" ht="66">
      <c r="A449" s="114" t="s">
        <v>317</v>
      </c>
      <c r="B449" s="115"/>
      <c r="C449" s="116" t="s">
        <v>334</v>
      </c>
      <c r="D449" s="117" t="s">
        <v>28</v>
      </c>
      <c r="E449" s="118">
        <v>5</v>
      </c>
      <c r="F449" s="119"/>
      <c r="G449" s="120"/>
      <c r="U449" s="22">
        <v>1</v>
      </c>
      <c r="V449" s="22">
        <v>19</v>
      </c>
      <c r="W449" s="22">
        <v>11</v>
      </c>
      <c r="X449" s="22">
        <v>54</v>
      </c>
      <c r="Y449" s="22" t="s">
        <v>8</v>
      </c>
      <c r="Z449" s="22" t="s">
        <v>27</v>
      </c>
    </row>
    <row r="450" spans="1:26">
      <c r="B450" s="115"/>
      <c r="C450" s="116"/>
      <c r="E450" s="118"/>
      <c r="F450" s="119"/>
      <c r="G450" s="120"/>
    </row>
    <row r="451" spans="1:26" ht="13.8" thickBot="1">
      <c r="B451" s="115"/>
      <c r="C451" s="116"/>
      <c r="E451" s="118"/>
      <c r="F451" s="119"/>
      <c r="G451" s="120"/>
    </row>
    <row r="452" spans="1:26" ht="28.2" customHeight="1" thickBot="1">
      <c r="B452" s="138"/>
      <c r="C452" s="122" t="s">
        <v>587</v>
      </c>
      <c r="D452" s="123"/>
      <c r="E452" s="124"/>
      <c r="F452" s="125"/>
      <c r="G452" s="126"/>
    </row>
    <row r="453" spans="1:26" ht="13.8" thickBot="1">
      <c r="F453" s="119"/>
    </row>
    <row r="454" spans="1:26" ht="13.8" thickBot="1">
      <c r="B454" s="30" t="s">
        <v>602</v>
      </c>
      <c r="C454" s="31" t="s">
        <v>603</v>
      </c>
      <c r="D454" s="31" t="s">
        <v>575</v>
      </c>
      <c r="E454" s="31" t="s">
        <v>1</v>
      </c>
      <c r="F454" s="31" t="s">
        <v>2</v>
      </c>
      <c r="G454" s="32" t="s">
        <v>604</v>
      </c>
    </row>
    <row r="455" spans="1:26">
      <c r="B455" s="115"/>
      <c r="C455" s="121" t="s">
        <v>335</v>
      </c>
      <c r="E455" s="118"/>
      <c r="F455" s="119"/>
      <c r="G455" s="120"/>
      <c r="U455" s="22">
        <v>1</v>
      </c>
      <c r="V455" s="22">
        <v>19</v>
      </c>
      <c r="W455" s="22">
        <v>12</v>
      </c>
      <c r="X455" s="22">
        <v>66</v>
      </c>
      <c r="Y455" s="22" t="s">
        <v>3</v>
      </c>
    </row>
    <row r="456" spans="1:26">
      <c r="B456" s="115"/>
      <c r="C456" s="116"/>
      <c r="E456" s="118"/>
      <c r="F456" s="119"/>
      <c r="G456" s="120"/>
    </row>
    <row r="457" spans="1:26" ht="26.4">
      <c r="A457" s="114" t="s">
        <v>336</v>
      </c>
      <c r="B457" s="115"/>
      <c r="C457" s="116" t="s">
        <v>225</v>
      </c>
      <c r="E457" s="118"/>
      <c r="F457" s="119"/>
      <c r="G457" s="120"/>
      <c r="U457" s="22">
        <v>1</v>
      </c>
      <c r="V457" s="22">
        <v>19</v>
      </c>
      <c r="W457" s="22">
        <v>12</v>
      </c>
      <c r="X457" s="22">
        <v>66</v>
      </c>
      <c r="Y457" s="22" t="s">
        <v>6</v>
      </c>
      <c r="Z457" s="22" t="s">
        <v>5</v>
      </c>
    </row>
    <row r="458" spans="1:26">
      <c r="B458" s="115"/>
      <c r="C458" s="116"/>
      <c r="E458" s="118"/>
      <c r="F458" s="119"/>
      <c r="G458" s="120"/>
    </row>
    <row r="459" spans="1:26">
      <c r="A459" s="114" t="s">
        <v>336</v>
      </c>
      <c r="B459" s="115"/>
      <c r="C459" s="116" t="s">
        <v>337</v>
      </c>
      <c r="E459" s="118"/>
      <c r="F459" s="119"/>
      <c r="G459" s="120"/>
      <c r="U459" s="22">
        <v>1</v>
      </c>
      <c r="V459" s="22">
        <v>19</v>
      </c>
      <c r="W459" s="22">
        <v>12</v>
      </c>
      <c r="X459" s="22">
        <v>66</v>
      </c>
      <c r="Y459" s="22" t="s">
        <v>3</v>
      </c>
      <c r="Z459" s="22" t="s">
        <v>5</v>
      </c>
    </row>
    <row r="460" spans="1:26">
      <c r="B460" s="115"/>
      <c r="C460" s="116"/>
      <c r="E460" s="118"/>
      <c r="F460" s="119"/>
      <c r="G460" s="120"/>
    </row>
    <row r="461" spans="1:26">
      <c r="A461" s="114" t="s">
        <v>336</v>
      </c>
      <c r="B461" s="115"/>
      <c r="C461" s="116" t="s">
        <v>338</v>
      </c>
      <c r="E461" s="118"/>
      <c r="F461" s="119"/>
      <c r="G461" s="120"/>
      <c r="U461" s="22">
        <v>1</v>
      </c>
      <c r="V461" s="22">
        <v>19</v>
      </c>
      <c r="W461" s="22">
        <v>12</v>
      </c>
      <c r="X461" s="22">
        <v>66</v>
      </c>
      <c r="Y461" s="22" t="s">
        <v>3</v>
      </c>
      <c r="Z461" s="22" t="s">
        <v>5</v>
      </c>
    </row>
    <row r="462" spans="1:26">
      <c r="B462" s="115"/>
      <c r="C462" s="116"/>
      <c r="E462" s="118"/>
      <c r="F462" s="119"/>
      <c r="G462" s="120"/>
    </row>
    <row r="463" spans="1:26">
      <c r="A463" s="114" t="s">
        <v>336</v>
      </c>
      <c r="B463" s="115"/>
      <c r="C463" s="116" t="s">
        <v>339</v>
      </c>
      <c r="E463" s="118"/>
      <c r="F463" s="119"/>
      <c r="G463" s="120"/>
      <c r="U463" s="22">
        <v>1</v>
      </c>
      <c r="V463" s="22">
        <v>19</v>
      </c>
      <c r="W463" s="22">
        <v>12</v>
      </c>
      <c r="X463" s="22">
        <v>66</v>
      </c>
      <c r="Y463" s="22" t="s">
        <v>4</v>
      </c>
      <c r="Z463" s="22" t="s">
        <v>5</v>
      </c>
    </row>
    <row r="464" spans="1:26">
      <c r="B464" s="115"/>
      <c r="C464" s="116"/>
      <c r="E464" s="118"/>
      <c r="F464" s="119"/>
      <c r="G464" s="120"/>
    </row>
    <row r="465" spans="1:26">
      <c r="A465" s="114" t="s">
        <v>336</v>
      </c>
      <c r="B465" s="115"/>
      <c r="C465" s="116" t="s">
        <v>340</v>
      </c>
      <c r="D465" s="117" t="s">
        <v>24</v>
      </c>
      <c r="E465" s="118">
        <v>5</v>
      </c>
      <c r="F465" s="119"/>
      <c r="G465" s="120"/>
      <c r="U465" s="22">
        <v>1</v>
      </c>
      <c r="V465" s="22">
        <v>19</v>
      </c>
      <c r="W465" s="22">
        <v>12</v>
      </c>
      <c r="X465" s="22">
        <v>66</v>
      </c>
      <c r="Y465" s="22" t="s">
        <v>8</v>
      </c>
      <c r="Z465" s="22" t="s">
        <v>9</v>
      </c>
    </row>
    <row r="466" spans="1:26">
      <c r="B466" s="115"/>
      <c r="C466" s="116"/>
      <c r="E466" s="118"/>
      <c r="F466" s="119"/>
      <c r="G466" s="120"/>
    </row>
    <row r="467" spans="1:26">
      <c r="A467" s="114" t="s">
        <v>336</v>
      </c>
      <c r="B467" s="115"/>
      <c r="C467" s="116" t="s">
        <v>341</v>
      </c>
      <c r="E467" s="118"/>
      <c r="F467" s="119"/>
      <c r="G467" s="120"/>
      <c r="U467" s="22">
        <v>1</v>
      </c>
      <c r="V467" s="22">
        <v>19</v>
      </c>
      <c r="W467" s="22">
        <v>12</v>
      </c>
      <c r="X467" s="22">
        <v>66</v>
      </c>
      <c r="Y467" s="22" t="s">
        <v>3</v>
      </c>
      <c r="Z467" s="22" t="s">
        <v>5</v>
      </c>
    </row>
    <row r="468" spans="1:26">
      <c r="B468" s="115"/>
      <c r="C468" s="116"/>
      <c r="E468" s="118"/>
      <c r="F468" s="119"/>
      <c r="G468" s="120"/>
    </row>
    <row r="469" spans="1:26" ht="26.4">
      <c r="A469" s="114" t="s">
        <v>336</v>
      </c>
      <c r="B469" s="115"/>
      <c r="C469" s="116" t="s">
        <v>342</v>
      </c>
      <c r="E469" s="118"/>
      <c r="F469" s="119"/>
      <c r="G469" s="120"/>
      <c r="U469" s="22">
        <v>1</v>
      </c>
      <c r="V469" s="22">
        <v>19</v>
      </c>
      <c r="W469" s="22">
        <v>12</v>
      </c>
      <c r="X469" s="22">
        <v>66</v>
      </c>
      <c r="Y469" s="22" t="s">
        <v>4</v>
      </c>
      <c r="Z469" s="22" t="s">
        <v>5</v>
      </c>
    </row>
    <row r="470" spans="1:26">
      <c r="B470" s="115"/>
      <c r="C470" s="116"/>
      <c r="E470" s="118"/>
      <c r="F470" s="119"/>
      <c r="G470" s="120"/>
    </row>
    <row r="471" spans="1:26">
      <c r="A471" s="114" t="s">
        <v>336</v>
      </c>
      <c r="B471" s="115"/>
      <c r="C471" s="116" t="s">
        <v>143</v>
      </c>
      <c r="D471" s="117" t="s">
        <v>24</v>
      </c>
      <c r="E471" s="118">
        <v>308</v>
      </c>
      <c r="F471" s="119"/>
      <c r="G471" s="120"/>
      <c r="U471" s="22">
        <v>1</v>
      </c>
      <c r="V471" s="22">
        <v>19</v>
      </c>
      <c r="W471" s="22">
        <v>12</v>
      </c>
      <c r="X471" s="22">
        <v>66</v>
      </c>
      <c r="Y471" s="22" t="s">
        <v>8</v>
      </c>
      <c r="Z471" s="22" t="s">
        <v>9</v>
      </c>
    </row>
    <row r="472" spans="1:26">
      <c r="B472" s="115"/>
      <c r="C472" s="116"/>
      <c r="E472" s="118"/>
      <c r="F472" s="119"/>
      <c r="G472" s="120"/>
    </row>
    <row r="473" spans="1:26" ht="26.4">
      <c r="A473" s="114" t="s">
        <v>336</v>
      </c>
      <c r="B473" s="115"/>
      <c r="C473" s="116" t="s">
        <v>343</v>
      </c>
      <c r="E473" s="118"/>
      <c r="F473" s="119"/>
      <c r="G473" s="120"/>
      <c r="U473" s="22">
        <v>1</v>
      </c>
      <c r="V473" s="22">
        <v>19</v>
      </c>
      <c r="W473" s="22">
        <v>12</v>
      </c>
      <c r="X473" s="22">
        <v>66</v>
      </c>
      <c r="Y473" s="22" t="s">
        <v>4</v>
      </c>
      <c r="Z473" s="22" t="s">
        <v>5</v>
      </c>
    </row>
    <row r="474" spans="1:26">
      <c r="B474" s="115"/>
      <c r="C474" s="116"/>
      <c r="E474" s="118"/>
      <c r="F474" s="119"/>
      <c r="G474" s="120"/>
    </row>
    <row r="475" spans="1:26">
      <c r="A475" s="114" t="s">
        <v>336</v>
      </c>
      <c r="B475" s="115"/>
      <c r="C475" s="116" t="s">
        <v>344</v>
      </c>
      <c r="D475" s="117" t="s">
        <v>24</v>
      </c>
      <c r="E475" s="118">
        <v>15</v>
      </c>
      <c r="F475" s="119"/>
      <c r="G475" s="120"/>
      <c r="U475" s="22">
        <v>1</v>
      </c>
      <c r="V475" s="22">
        <v>19</v>
      </c>
      <c r="W475" s="22">
        <v>12</v>
      </c>
      <c r="X475" s="22">
        <v>66</v>
      </c>
      <c r="Y475" s="22" t="s">
        <v>8</v>
      </c>
      <c r="Z475" s="22" t="s">
        <v>9</v>
      </c>
    </row>
    <row r="476" spans="1:26">
      <c r="B476" s="115"/>
      <c r="C476" s="116"/>
      <c r="E476" s="118"/>
      <c r="F476" s="119"/>
      <c r="G476" s="120"/>
    </row>
    <row r="477" spans="1:26" ht="52.8">
      <c r="A477" s="114" t="s">
        <v>336</v>
      </c>
      <c r="B477" s="115"/>
      <c r="C477" s="116" t="s">
        <v>345</v>
      </c>
      <c r="E477" s="118"/>
      <c r="F477" s="119"/>
      <c r="G477" s="120"/>
      <c r="U477" s="22">
        <v>1</v>
      </c>
      <c r="V477" s="22">
        <v>19</v>
      </c>
      <c r="W477" s="22">
        <v>12</v>
      </c>
      <c r="X477" s="22">
        <v>66</v>
      </c>
      <c r="Y477" s="22" t="s">
        <v>4</v>
      </c>
      <c r="Z477" s="22" t="s">
        <v>5</v>
      </c>
    </row>
    <row r="478" spans="1:26">
      <c r="B478" s="115"/>
      <c r="C478" s="116"/>
      <c r="E478" s="118"/>
      <c r="F478" s="119"/>
      <c r="G478" s="120"/>
    </row>
    <row r="479" spans="1:26">
      <c r="A479" s="114" t="s">
        <v>336</v>
      </c>
      <c r="B479" s="115"/>
      <c r="C479" s="116" t="s">
        <v>346</v>
      </c>
      <c r="D479" s="117" t="s">
        <v>24</v>
      </c>
      <c r="E479" s="118">
        <v>2</v>
      </c>
      <c r="F479" s="119"/>
      <c r="G479" s="120"/>
      <c r="U479" s="22">
        <v>1</v>
      </c>
      <c r="V479" s="22">
        <v>19</v>
      </c>
      <c r="W479" s="22">
        <v>12</v>
      </c>
      <c r="X479" s="22">
        <v>66</v>
      </c>
      <c r="Y479" s="22" t="s">
        <v>8</v>
      </c>
      <c r="Z479" s="22" t="s">
        <v>9</v>
      </c>
    </row>
    <row r="480" spans="1:26">
      <c r="B480" s="115"/>
      <c r="C480" s="116"/>
      <c r="E480" s="118"/>
      <c r="F480" s="119"/>
      <c r="G480" s="120"/>
    </row>
    <row r="481" spans="1:26" ht="13.8" thickBot="1">
      <c r="B481" s="115"/>
      <c r="C481" s="116"/>
      <c r="E481" s="118"/>
      <c r="F481" s="119"/>
      <c r="G481" s="120"/>
    </row>
    <row r="482" spans="1:26" ht="24" customHeight="1" thickBot="1">
      <c r="B482" s="134"/>
      <c r="C482" s="122" t="s">
        <v>593</v>
      </c>
      <c r="D482" s="123"/>
      <c r="E482" s="124"/>
      <c r="F482" s="125"/>
      <c r="G482" s="126"/>
    </row>
    <row r="483" spans="1:26">
      <c r="F483" s="119"/>
    </row>
    <row r="484" spans="1:26">
      <c r="F484" s="119"/>
    </row>
    <row r="485" spans="1:26">
      <c r="C485" s="140"/>
      <c r="F485" s="119"/>
    </row>
    <row r="486" spans="1:26" ht="13.8" thickBot="1">
      <c r="F486" s="119"/>
    </row>
    <row r="487" spans="1:26" ht="19.2" customHeight="1" thickBot="1">
      <c r="B487" s="30" t="s">
        <v>602</v>
      </c>
      <c r="C487" s="31" t="s">
        <v>603</v>
      </c>
      <c r="D487" s="31" t="s">
        <v>575</v>
      </c>
      <c r="E487" s="31" t="s">
        <v>1</v>
      </c>
      <c r="F487" s="31" t="s">
        <v>2</v>
      </c>
      <c r="G487" s="32" t="s">
        <v>604</v>
      </c>
    </row>
    <row r="488" spans="1:26">
      <c r="B488" s="115"/>
      <c r="C488" s="121" t="s">
        <v>347</v>
      </c>
      <c r="E488" s="118"/>
      <c r="F488" s="119"/>
      <c r="G488" s="120"/>
      <c r="U488" s="22">
        <v>1</v>
      </c>
      <c r="V488" s="22">
        <v>10</v>
      </c>
      <c r="W488" s="22">
        <v>1</v>
      </c>
      <c r="X488" s="22">
        <v>208</v>
      </c>
      <c r="Y488" s="22" t="s">
        <v>3</v>
      </c>
    </row>
    <row r="489" spans="1:26">
      <c r="B489" s="115"/>
      <c r="C489" s="116"/>
      <c r="E489" s="118"/>
      <c r="F489" s="119"/>
      <c r="G489" s="120"/>
    </row>
    <row r="490" spans="1:26">
      <c r="B490" s="115"/>
      <c r="C490" s="116"/>
      <c r="E490" s="118"/>
      <c r="F490" s="119"/>
      <c r="G490" s="120"/>
    </row>
    <row r="491" spans="1:26">
      <c r="B491" s="115"/>
      <c r="C491" s="121" t="s">
        <v>348</v>
      </c>
      <c r="E491" s="118"/>
      <c r="F491" s="119"/>
      <c r="G491" s="120"/>
      <c r="U491" s="22">
        <v>1</v>
      </c>
      <c r="V491" s="22">
        <v>10</v>
      </c>
      <c r="W491" s="22">
        <v>1</v>
      </c>
      <c r="X491" s="22">
        <v>208</v>
      </c>
      <c r="Y491" s="22" t="s">
        <v>3</v>
      </c>
    </row>
    <row r="492" spans="1:26">
      <c r="B492" s="115"/>
      <c r="C492" s="116"/>
      <c r="E492" s="118"/>
      <c r="F492" s="119"/>
      <c r="G492" s="120"/>
    </row>
    <row r="493" spans="1:26" ht="26.4">
      <c r="A493" s="114" t="s">
        <v>349</v>
      </c>
      <c r="B493" s="115"/>
      <c r="C493" s="116" t="s">
        <v>174</v>
      </c>
      <c r="E493" s="118"/>
      <c r="F493" s="119"/>
      <c r="G493" s="120"/>
      <c r="U493" s="22">
        <v>1</v>
      </c>
      <c r="V493" s="22">
        <v>10</v>
      </c>
      <c r="W493" s="22">
        <v>1</v>
      </c>
      <c r="X493" s="22">
        <v>208</v>
      </c>
      <c r="Y493" s="22" t="s">
        <v>6</v>
      </c>
      <c r="Z493" s="22" t="s">
        <v>5</v>
      </c>
    </row>
    <row r="494" spans="1:26">
      <c r="B494" s="115"/>
      <c r="C494" s="116"/>
      <c r="E494" s="118"/>
      <c r="F494" s="119"/>
      <c r="G494" s="120"/>
    </row>
    <row r="495" spans="1:26">
      <c r="A495" s="114" t="s">
        <v>349</v>
      </c>
      <c r="B495" s="115"/>
      <c r="C495" s="116" t="s">
        <v>350</v>
      </c>
      <c r="E495" s="118"/>
      <c r="F495" s="119"/>
      <c r="G495" s="120"/>
      <c r="U495" s="22">
        <v>1</v>
      </c>
      <c r="V495" s="22">
        <v>10</v>
      </c>
      <c r="W495" s="22">
        <v>1</v>
      </c>
      <c r="X495" s="22">
        <v>208</v>
      </c>
      <c r="Y495" s="22" t="s">
        <v>3</v>
      </c>
      <c r="Z495" s="22" t="s">
        <v>5</v>
      </c>
    </row>
    <row r="496" spans="1:26">
      <c r="B496" s="115"/>
      <c r="C496" s="116"/>
      <c r="E496" s="118"/>
      <c r="F496" s="119"/>
      <c r="G496" s="120"/>
    </row>
    <row r="497" spans="1:26" ht="52.8">
      <c r="A497" s="114" t="s">
        <v>349</v>
      </c>
      <c r="B497" s="115"/>
      <c r="C497" s="116" t="s">
        <v>351</v>
      </c>
      <c r="D497" s="117" t="s">
        <v>37</v>
      </c>
      <c r="E497" s="118">
        <v>457</v>
      </c>
      <c r="F497" s="119"/>
      <c r="G497" s="120"/>
      <c r="U497" s="22">
        <v>1</v>
      </c>
      <c r="V497" s="22">
        <v>10</v>
      </c>
      <c r="W497" s="22">
        <v>1</v>
      </c>
      <c r="X497" s="22">
        <v>208</v>
      </c>
      <c r="Y497" s="22" t="s">
        <v>8</v>
      </c>
      <c r="Z497" s="22" t="s">
        <v>7</v>
      </c>
    </row>
    <row r="498" spans="1:26">
      <c r="B498" s="115"/>
      <c r="C498" s="116"/>
      <c r="E498" s="118"/>
      <c r="F498" s="119"/>
      <c r="G498" s="120"/>
    </row>
    <row r="499" spans="1:26" ht="26.4">
      <c r="A499" s="114" t="s">
        <v>349</v>
      </c>
      <c r="B499" s="115"/>
      <c r="C499" s="116" t="s">
        <v>352</v>
      </c>
      <c r="D499" s="117" t="s">
        <v>28</v>
      </c>
      <c r="E499" s="118">
        <v>2</v>
      </c>
      <c r="F499" s="119"/>
      <c r="G499" s="120"/>
      <c r="U499" s="22">
        <v>1</v>
      </c>
      <c r="V499" s="22">
        <v>10</v>
      </c>
      <c r="W499" s="22">
        <v>1</v>
      </c>
      <c r="X499" s="22">
        <v>208</v>
      </c>
      <c r="Y499" s="22" t="s">
        <v>8</v>
      </c>
      <c r="Z499" s="22" t="s">
        <v>27</v>
      </c>
    </row>
    <row r="500" spans="1:26">
      <c r="B500" s="115"/>
      <c r="C500" s="116"/>
      <c r="E500" s="118"/>
      <c r="F500" s="119"/>
      <c r="G500" s="120"/>
    </row>
    <row r="501" spans="1:26" ht="26.4">
      <c r="A501" s="114" t="s">
        <v>349</v>
      </c>
      <c r="B501" s="115"/>
      <c r="C501" s="116" t="s">
        <v>353</v>
      </c>
      <c r="D501" s="117" t="s">
        <v>28</v>
      </c>
      <c r="E501" s="118">
        <v>4</v>
      </c>
      <c r="F501" s="119"/>
      <c r="G501" s="120"/>
      <c r="U501" s="22">
        <v>1</v>
      </c>
      <c r="V501" s="22">
        <v>10</v>
      </c>
      <c r="W501" s="22">
        <v>1</v>
      </c>
      <c r="X501" s="22">
        <v>208</v>
      </c>
      <c r="Y501" s="22" t="s">
        <v>8</v>
      </c>
      <c r="Z501" s="22" t="s">
        <v>27</v>
      </c>
    </row>
    <row r="502" spans="1:26">
      <c r="B502" s="115"/>
      <c r="C502" s="116"/>
      <c r="E502" s="118"/>
      <c r="F502" s="119"/>
      <c r="G502" s="120"/>
    </row>
    <row r="503" spans="1:26" ht="39.6">
      <c r="A503" s="114" t="s">
        <v>349</v>
      </c>
      <c r="B503" s="115"/>
      <c r="C503" s="116" t="s">
        <v>354</v>
      </c>
      <c r="D503" s="117" t="s">
        <v>28</v>
      </c>
      <c r="E503" s="118">
        <v>153</v>
      </c>
      <c r="F503" s="119"/>
      <c r="G503" s="120"/>
      <c r="U503" s="22">
        <v>1</v>
      </c>
      <c r="V503" s="22">
        <v>10</v>
      </c>
      <c r="W503" s="22">
        <v>1</v>
      </c>
      <c r="X503" s="22">
        <v>208</v>
      </c>
      <c r="Y503" s="22" t="s">
        <v>8</v>
      </c>
      <c r="Z503" s="22" t="s">
        <v>27</v>
      </c>
    </row>
    <row r="504" spans="1:26">
      <c r="B504" s="115"/>
      <c r="C504" s="116"/>
      <c r="E504" s="118"/>
      <c r="F504" s="119"/>
      <c r="G504" s="120"/>
    </row>
    <row r="505" spans="1:26" ht="52.8">
      <c r="A505" s="114" t="s">
        <v>349</v>
      </c>
      <c r="B505" s="115"/>
      <c r="C505" s="116" t="s">
        <v>355</v>
      </c>
      <c r="D505" s="117" t="s">
        <v>28</v>
      </c>
      <c r="E505" s="118">
        <v>77</v>
      </c>
      <c r="F505" s="119"/>
      <c r="G505" s="120"/>
      <c r="U505" s="22">
        <v>1</v>
      </c>
      <c r="V505" s="22">
        <v>10</v>
      </c>
      <c r="W505" s="22">
        <v>1</v>
      </c>
      <c r="X505" s="22">
        <v>208</v>
      </c>
      <c r="Y505" s="22" t="s">
        <v>8</v>
      </c>
      <c r="Z505" s="22" t="s">
        <v>27</v>
      </c>
    </row>
    <row r="506" spans="1:26">
      <c r="B506" s="115"/>
      <c r="C506" s="116"/>
      <c r="E506" s="118"/>
      <c r="F506" s="119"/>
      <c r="G506" s="120"/>
    </row>
    <row r="507" spans="1:26">
      <c r="A507" s="114" t="s">
        <v>349</v>
      </c>
      <c r="B507" s="115"/>
      <c r="C507" s="116" t="s">
        <v>356</v>
      </c>
      <c r="E507" s="118"/>
      <c r="F507" s="119"/>
      <c r="G507" s="120"/>
      <c r="U507" s="22">
        <v>1</v>
      </c>
      <c r="V507" s="22">
        <v>10</v>
      </c>
      <c r="W507" s="22">
        <v>1</v>
      </c>
      <c r="X507" s="22">
        <v>208</v>
      </c>
      <c r="Y507" s="22" t="s">
        <v>4</v>
      </c>
      <c r="Z507" s="22" t="s">
        <v>5</v>
      </c>
    </row>
    <row r="508" spans="1:26">
      <c r="B508" s="115"/>
      <c r="C508" s="116"/>
      <c r="E508" s="118"/>
      <c r="F508" s="119"/>
      <c r="G508" s="120"/>
    </row>
    <row r="509" spans="1:26" ht="132">
      <c r="A509" s="114" t="s">
        <v>349</v>
      </c>
      <c r="B509" s="115"/>
      <c r="C509" s="116" t="s">
        <v>357</v>
      </c>
      <c r="D509" s="117" t="s">
        <v>28</v>
      </c>
      <c r="E509" s="118">
        <v>1</v>
      </c>
      <c r="F509" s="119"/>
      <c r="G509" s="120"/>
      <c r="U509" s="22">
        <v>1</v>
      </c>
      <c r="V509" s="22">
        <v>10</v>
      </c>
      <c r="W509" s="22">
        <v>1</v>
      </c>
      <c r="X509" s="22">
        <v>208</v>
      </c>
      <c r="Y509" s="22" t="s">
        <v>8</v>
      </c>
      <c r="Z509" s="22" t="s">
        <v>27</v>
      </c>
    </row>
    <row r="510" spans="1:26">
      <c r="B510" s="115"/>
      <c r="C510" s="116"/>
      <c r="E510" s="118"/>
      <c r="F510" s="119"/>
      <c r="G510" s="120"/>
    </row>
    <row r="511" spans="1:26">
      <c r="A511" s="114" t="s">
        <v>349</v>
      </c>
      <c r="B511" s="115"/>
      <c r="C511" s="116" t="s">
        <v>358</v>
      </c>
      <c r="E511" s="118"/>
      <c r="F511" s="119"/>
      <c r="G511" s="120"/>
      <c r="U511" s="22">
        <v>1</v>
      </c>
      <c r="V511" s="22">
        <v>10</v>
      </c>
      <c r="W511" s="22">
        <v>1</v>
      </c>
      <c r="X511" s="22">
        <v>208</v>
      </c>
      <c r="Y511" s="22" t="s">
        <v>4</v>
      </c>
      <c r="Z511" s="22" t="s">
        <v>5</v>
      </c>
    </row>
    <row r="512" spans="1:26">
      <c r="B512" s="115"/>
      <c r="C512" s="116"/>
      <c r="E512" s="118"/>
      <c r="F512" s="119"/>
      <c r="G512" s="120"/>
    </row>
    <row r="513" spans="1:26">
      <c r="A513" s="114" t="s">
        <v>349</v>
      </c>
      <c r="B513" s="115"/>
      <c r="C513" s="116" t="s">
        <v>359</v>
      </c>
      <c r="D513" s="117" t="s">
        <v>28</v>
      </c>
      <c r="E513" s="118">
        <v>230</v>
      </c>
      <c r="F513" s="119"/>
      <c r="G513" s="120"/>
      <c r="U513" s="22">
        <v>1</v>
      </c>
      <c r="V513" s="22">
        <v>10</v>
      </c>
      <c r="W513" s="22">
        <v>1</v>
      </c>
      <c r="X513" s="22">
        <v>208</v>
      </c>
      <c r="Y513" s="22" t="s">
        <v>8</v>
      </c>
      <c r="Z513" s="22" t="s">
        <v>27</v>
      </c>
    </row>
    <row r="514" spans="1:26">
      <c r="B514" s="115"/>
      <c r="C514" s="116"/>
      <c r="E514" s="118"/>
      <c r="F514" s="119"/>
      <c r="G514" s="120"/>
    </row>
    <row r="515" spans="1:26">
      <c r="A515" s="114" t="s">
        <v>349</v>
      </c>
      <c r="B515" s="115"/>
      <c r="C515" s="116" t="s">
        <v>360</v>
      </c>
      <c r="D515" s="117" t="s">
        <v>28</v>
      </c>
      <c r="E515" s="118">
        <v>60</v>
      </c>
      <c r="F515" s="119"/>
      <c r="G515" s="120"/>
      <c r="U515" s="22">
        <v>1</v>
      </c>
      <c r="V515" s="22">
        <v>10</v>
      </c>
      <c r="W515" s="22">
        <v>1</v>
      </c>
      <c r="X515" s="22">
        <v>208</v>
      </c>
      <c r="Y515" s="22" t="s">
        <v>8</v>
      </c>
      <c r="Z515" s="22" t="s">
        <v>27</v>
      </c>
    </row>
    <row r="516" spans="1:26">
      <c r="B516" s="115"/>
      <c r="C516" s="116"/>
      <c r="E516" s="118"/>
      <c r="F516" s="119"/>
      <c r="G516" s="120"/>
    </row>
    <row r="517" spans="1:26">
      <c r="A517" s="114" t="s">
        <v>349</v>
      </c>
      <c r="B517" s="115"/>
      <c r="C517" s="116" t="s">
        <v>361</v>
      </c>
      <c r="E517" s="118"/>
      <c r="F517" s="119"/>
      <c r="G517" s="120"/>
      <c r="U517" s="22">
        <v>1</v>
      </c>
      <c r="V517" s="22">
        <v>10</v>
      </c>
      <c r="W517" s="22">
        <v>1</v>
      </c>
      <c r="X517" s="22">
        <v>208</v>
      </c>
      <c r="Y517" s="22" t="s">
        <v>4</v>
      </c>
      <c r="Z517" s="22" t="s">
        <v>5</v>
      </c>
    </row>
    <row r="518" spans="1:26">
      <c r="B518" s="115"/>
      <c r="C518" s="116"/>
      <c r="E518" s="118"/>
      <c r="F518" s="119"/>
      <c r="G518" s="120"/>
    </row>
    <row r="519" spans="1:26" ht="13.8" thickBot="1">
      <c r="B519" s="115"/>
      <c r="C519" s="116"/>
      <c r="E519" s="118"/>
      <c r="F519" s="119"/>
      <c r="G519" s="120"/>
    </row>
    <row r="520" spans="1:26" ht="32.4" customHeight="1" thickBot="1">
      <c r="B520" s="139"/>
      <c r="C520" s="133" t="s">
        <v>594</v>
      </c>
      <c r="D520" s="123"/>
      <c r="E520" s="124"/>
      <c r="F520" s="125"/>
      <c r="G520" s="126"/>
    </row>
    <row r="521" spans="1:26" ht="13.8" thickBot="1">
      <c r="F521" s="119"/>
    </row>
    <row r="522" spans="1:26" ht="13.8" thickBot="1">
      <c r="B522" s="135"/>
      <c r="C522" s="136"/>
      <c r="D522" s="130"/>
      <c r="E522" s="137"/>
      <c r="F522" s="131"/>
      <c r="G522" s="132"/>
    </row>
    <row r="523" spans="1:26" ht="13.8" thickBot="1">
      <c r="B523" s="30" t="s">
        <v>602</v>
      </c>
      <c r="C523" s="31" t="s">
        <v>603</v>
      </c>
      <c r="D523" s="31" t="s">
        <v>575</v>
      </c>
      <c r="E523" s="31" t="s">
        <v>1</v>
      </c>
      <c r="F523" s="31" t="s">
        <v>2</v>
      </c>
      <c r="G523" s="32" t="s">
        <v>604</v>
      </c>
    </row>
    <row r="524" spans="1:26" ht="26.4">
      <c r="B524" s="115"/>
      <c r="C524" s="121" t="s">
        <v>362</v>
      </c>
      <c r="E524" s="118"/>
      <c r="F524" s="119"/>
      <c r="G524" s="120"/>
      <c r="U524" s="22">
        <v>1</v>
      </c>
      <c r="V524" s="22">
        <v>10</v>
      </c>
      <c r="W524" s="22">
        <v>2</v>
      </c>
      <c r="X524" s="22">
        <v>217</v>
      </c>
      <c r="Y524" s="22" t="s">
        <v>3</v>
      </c>
    </row>
    <row r="525" spans="1:26">
      <c r="B525" s="115"/>
      <c r="C525" s="116"/>
      <c r="E525" s="118"/>
      <c r="F525" s="119"/>
      <c r="G525" s="120"/>
    </row>
    <row r="526" spans="1:26" ht="26.4">
      <c r="A526" s="114" t="s">
        <v>363</v>
      </c>
      <c r="B526" s="115"/>
      <c r="C526" s="116" t="s">
        <v>174</v>
      </c>
      <c r="E526" s="118"/>
      <c r="F526" s="119"/>
      <c r="G526" s="120"/>
      <c r="U526" s="22">
        <v>1</v>
      </c>
      <c r="V526" s="22">
        <v>10</v>
      </c>
      <c r="W526" s="22">
        <v>2</v>
      </c>
      <c r="X526" s="22">
        <v>217</v>
      </c>
      <c r="Y526" s="22" t="s">
        <v>6</v>
      </c>
      <c r="Z526" s="22" t="s">
        <v>5</v>
      </c>
    </row>
    <row r="527" spans="1:26">
      <c r="B527" s="115"/>
      <c r="C527" s="116"/>
      <c r="E527" s="118"/>
      <c r="F527" s="119"/>
      <c r="G527" s="120"/>
    </row>
    <row r="528" spans="1:26">
      <c r="A528" s="114" t="s">
        <v>363</v>
      </c>
      <c r="B528" s="115"/>
      <c r="C528" s="121" t="s">
        <v>364</v>
      </c>
      <c r="E528" s="118"/>
      <c r="F528" s="119"/>
      <c r="G528" s="120"/>
      <c r="U528" s="22">
        <v>1</v>
      </c>
      <c r="V528" s="22">
        <v>10</v>
      </c>
      <c r="W528" s="22">
        <v>2</v>
      </c>
      <c r="X528" s="22">
        <v>217</v>
      </c>
      <c r="Y528" s="22" t="s">
        <v>3</v>
      </c>
      <c r="Z528" s="22" t="s">
        <v>5</v>
      </c>
    </row>
    <row r="529" spans="1:26">
      <c r="B529" s="115"/>
      <c r="C529" s="116"/>
      <c r="E529" s="118"/>
      <c r="F529" s="119"/>
      <c r="G529" s="120"/>
    </row>
    <row r="530" spans="1:26">
      <c r="A530" s="114" t="s">
        <v>363</v>
      </c>
      <c r="B530" s="115"/>
      <c r="C530" s="116" t="s">
        <v>365</v>
      </c>
      <c r="E530" s="118"/>
      <c r="F530" s="119"/>
      <c r="G530" s="120"/>
      <c r="U530" s="22">
        <v>1</v>
      </c>
      <c r="V530" s="22">
        <v>10</v>
      </c>
      <c r="W530" s="22">
        <v>2</v>
      </c>
      <c r="X530" s="22">
        <v>217</v>
      </c>
      <c r="Y530" s="22" t="s">
        <v>4</v>
      </c>
      <c r="Z530" s="22" t="s">
        <v>5</v>
      </c>
    </row>
    <row r="531" spans="1:26">
      <c r="B531" s="115"/>
      <c r="C531" s="116"/>
      <c r="E531" s="118"/>
      <c r="F531" s="119"/>
      <c r="G531" s="120"/>
    </row>
    <row r="532" spans="1:26" ht="26.4">
      <c r="A532" s="114" t="s">
        <v>363</v>
      </c>
      <c r="B532" s="115"/>
      <c r="C532" s="116" t="s">
        <v>366</v>
      </c>
      <c r="D532" s="117" t="s">
        <v>24</v>
      </c>
      <c r="E532" s="118" t="s">
        <v>367</v>
      </c>
      <c r="F532" s="119"/>
      <c r="G532" s="120"/>
      <c r="U532" s="22">
        <v>1</v>
      </c>
      <c r="V532" s="22">
        <v>10</v>
      </c>
      <c r="W532" s="22">
        <v>2</v>
      </c>
      <c r="X532" s="22">
        <v>217</v>
      </c>
      <c r="Y532" s="22" t="s">
        <v>8</v>
      </c>
      <c r="Z532" s="22" t="s">
        <v>9</v>
      </c>
    </row>
    <row r="533" spans="1:26">
      <c r="B533" s="115"/>
      <c r="C533" s="116"/>
      <c r="E533" s="118"/>
      <c r="F533" s="119"/>
      <c r="G533" s="120"/>
    </row>
    <row r="534" spans="1:26">
      <c r="A534" s="114" t="s">
        <v>363</v>
      </c>
      <c r="B534" s="115"/>
      <c r="C534" s="116" t="s">
        <v>368</v>
      </c>
      <c r="E534" s="118"/>
      <c r="F534" s="119"/>
      <c r="G534" s="120"/>
      <c r="U534" s="22">
        <v>1</v>
      </c>
      <c r="V534" s="22">
        <v>10</v>
      </c>
      <c r="W534" s="22">
        <v>2</v>
      </c>
      <c r="X534" s="22">
        <v>217</v>
      </c>
      <c r="Y534" s="22" t="s">
        <v>4</v>
      </c>
      <c r="Z534" s="22" t="s">
        <v>5</v>
      </c>
    </row>
    <row r="535" spans="1:26">
      <c r="B535" s="115"/>
      <c r="C535" s="116"/>
      <c r="E535" s="118"/>
      <c r="F535" s="119"/>
      <c r="G535" s="120"/>
    </row>
    <row r="536" spans="1:26" ht="26.4">
      <c r="A536" s="114" t="s">
        <v>363</v>
      </c>
      <c r="B536" s="115"/>
      <c r="C536" s="116" t="s">
        <v>369</v>
      </c>
      <c r="D536" s="117" t="s">
        <v>17</v>
      </c>
      <c r="E536" s="118">
        <v>146</v>
      </c>
      <c r="F536" s="119"/>
      <c r="G536" s="120"/>
      <c r="U536" s="22">
        <v>1</v>
      </c>
      <c r="V536" s="22">
        <v>10</v>
      </c>
      <c r="W536" s="22">
        <v>2</v>
      </c>
      <c r="X536" s="22">
        <v>217</v>
      </c>
      <c r="Y536" s="22" t="s">
        <v>8</v>
      </c>
      <c r="Z536" s="22" t="s">
        <v>10</v>
      </c>
    </row>
    <row r="537" spans="1:26">
      <c r="B537" s="115"/>
      <c r="C537" s="116"/>
      <c r="E537" s="118"/>
      <c r="F537" s="119"/>
      <c r="G537" s="120"/>
    </row>
    <row r="538" spans="1:26">
      <c r="A538" s="114" t="s">
        <v>363</v>
      </c>
      <c r="B538" s="115"/>
      <c r="C538" s="121" t="s">
        <v>370</v>
      </c>
      <c r="E538" s="118"/>
      <c r="F538" s="119"/>
      <c r="G538" s="120"/>
      <c r="U538" s="22">
        <v>1</v>
      </c>
      <c r="V538" s="22">
        <v>10</v>
      </c>
      <c r="W538" s="22">
        <v>2</v>
      </c>
      <c r="X538" s="22">
        <v>217</v>
      </c>
      <c r="Y538" s="22" t="s">
        <v>3</v>
      </c>
      <c r="Z538" s="22" t="s">
        <v>5</v>
      </c>
    </row>
    <row r="539" spans="1:26">
      <c r="B539" s="115"/>
      <c r="C539" s="116"/>
      <c r="E539" s="118"/>
      <c r="F539" s="119"/>
      <c r="G539" s="120"/>
    </row>
    <row r="540" spans="1:26">
      <c r="A540" s="114" t="s">
        <v>363</v>
      </c>
      <c r="B540" s="115"/>
      <c r="C540" s="116" t="s">
        <v>15</v>
      </c>
      <c r="E540" s="118"/>
      <c r="F540" s="119"/>
      <c r="G540" s="120"/>
      <c r="U540" s="22">
        <v>1</v>
      </c>
      <c r="V540" s="22">
        <v>10</v>
      </c>
      <c r="W540" s="22">
        <v>2</v>
      </c>
      <c r="X540" s="22">
        <v>217</v>
      </c>
      <c r="Y540" s="22" t="s">
        <v>4</v>
      </c>
      <c r="Z540" s="22" t="s">
        <v>5</v>
      </c>
    </row>
    <row r="541" spans="1:26">
      <c r="B541" s="115"/>
      <c r="C541" s="116"/>
      <c r="E541" s="118"/>
      <c r="F541" s="119"/>
      <c r="G541" s="120"/>
    </row>
    <row r="542" spans="1:26">
      <c r="A542" s="114" t="s">
        <v>363</v>
      </c>
      <c r="B542" s="115"/>
      <c r="C542" s="116" t="s">
        <v>371</v>
      </c>
      <c r="D542" s="117" t="s">
        <v>17</v>
      </c>
      <c r="E542" s="118">
        <v>24</v>
      </c>
      <c r="F542" s="119"/>
      <c r="G542" s="120"/>
      <c r="U542" s="22">
        <v>1</v>
      </c>
      <c r="V542" s="22">
        <v>10</v>
      </c>
      <c r="W542" s="22">
        <v>2</v>
      </c>
      <c r="X542" s="22">
        <v>217</v>
      </c>
      <c r="Y542" s="22" t="s">
        <v>8</v>
      </c>
      <c r="Z542" s="22" t="s">
        <v>10</v>
      </c>
    </row>
    <row r="543" spans="1:26">
      <c r="B543" s="115"/>
      <c r="C543" s="116"/>
      <c r="E543" s="118"/>
      <c r="F543" s="119"/>
      <c r="G543" s="120"/>
    </row>
    <row r="544" spans="1:26">
      <c r="A544" s="114" t="s">
        <v>363</v>
      </c>
      <c r="B544" s="115"/>
      <c r="C544" s="116" t="s">
        <v>372</v>
      </c>
      <c r="E544" s="118"/>
      <c r="F544" s="119"/>
      <c r="G544" s="120"/>
      <c r="U544" s="22">
        <v>1</v>
      </c>
      <c r="V544" s="22">
        <v>10</v>
      </c>
      <c r="W544" s="22">
        <v>2</v>
      </c>
      <c r="X544" s="22">
        <v>217</v>
      </c>
      <c r="Y544" s="22" t="s">
        <v>4</v>
      </c>
      <c r="Z544" s="22" t="s">
        <v>5</v>
      </c>
    </row>
    <row r="545" spans="1:26">
      <c r="B545" s="115"/>
      <c r="C545" s="116"/>
      <c r="E545" s="118"/>
      <c r="F545" s="119"/>
      <c r="G545" s="120"/>
    </row>
    <row r="546" spans="1:26">
      <c r="A546" s="114" t="s">
        <v>363</v>
      </c>
      <c r="B546" s="115"/>
      <c r="C546" s="116" t="s">
        <v>18</v>
      </c>
      <c r="D546" s="117" t="s">
        <v>17</v>
      </c>
      <c r="E546" s="118">
        <v>4</v>
      </c>
      <c r="F546" s="119"/>
      <c r="G546" s="120"/>
      <c r="U546" s="22">
        <v>1</v>
      </c>
      <c r="V546" s="22">
        <v>10</v>
      </c>
      <c r="W546" s="22">
        <v>2</v>
      </c>
      <c r="X546" s="22">
        <v>217</v>
      </c>
      <c r="Y546" s="22" t="s">
        <v>8</v>
      </c>
      <c r="Z546" s="22" t="s">
        <v>10</v>
      </c>
    </row>
    <row r="547" spans="1:26">
      <c r="B547" s="115"/>
      <c r="C547" s="116"/>
      <c r="E547" s="118"/>
      <c r="F547" s="119"/>
      <c r="G547" s="120"/>
    </row>
    <row r="548" spans="1:26">
      <c r="A548" s="114" t="s">
        <v>363</v>
      </c>
      <c r="B548" s="115"/>
      <c r="C548" s="116" t="s">
        <v>373</v>
      </c>
      <c r="D548" s="117" t="s">
        <v>17</v>
      </c>
      <c r="E548" s="118">
        <v>2</v>
      </c>
      <c r="F548" s="119"/>
      <c r="G548" s="120"/>
      <c r="U548" s="22">
        <v>1</v>
      </c>
      <c r="V548" s="22">
        <v>10</v>
      </c>
      <c r="W548" s="22">
        <v>2</v>
      </c>
      <c r="X548" s="22">
        <v>217</v>
      </c>
      <c r="Y548" s="22" t="s">
        <v>8</v>
      </c>
      <c r="Z548" s="22" t="s">
        <v>10</v>
      </c>
    </row>
    <row r="549" spans="1:26">
      <c r="B549" s="115"/>
      <c r="C549" s="116"/>
      <c r="E549" s="118"/>
      <c r="F549" s="119"/>
      <c r="G549" s="120"/>
    </row>
    <row r="550" spans="1:26">
      <c r="A550" s="114" t="s">
        <v>363</v>
      </c>
      <c r="B550" s="115"/>
      <c r="C550" s="121" t="s">
        <v>374</v>
      </c>
      <c r="E550" s="118"/>
      <c r="F550" s="119"/>
      <c r="G550" s="120"/>
      <c r="U550" s="22">
        <v>1</v>
      </c>
      <c r="V550" s="22">
        <v>10</v>
      </c>
      <c r="W550" s="22">
        <v>2</v>
      </c>
      <c r="X550" s="22">
        <v>217</v>
      </c>
      <c r="Y550" s="22" t="s">
        <v>3</v>
      </c>
      <c r="Z550" s="22" t="s">
        <v>5</v>
      </c>
    </row>
    <row r="551" spans="1:26">
      <c r="B551" s="115"/>
      <c r="C551" s="116"/>
      <c r="E551" s="118"/>
      <c r="F551" s="119"/>
      <c r="G551" s="120"/>
    </row>
    <row r="552" spans="1:26">
      <c r="A552" s="114" t="s">
        <v>363</v>
      </c>
      <c r="B552" s="115"/>
      <c r="C552" s="116" t="s">
        <v>375</v>
      </c>
      <c r="E552" s="118"/>
      <c r="F552" s="119"/>
      <c r="G552" s="120"/>
      <c r="U552" s="22">
        <v>1</v>
      </c>
      <c r="V552" s="22">
        <v>10</v>
      </c>
      <c r="W552" s="22">
        <v>2</v>
      </c>
      <c r="X552" s="22">
        <v>217</v>
      </c>
      <c r="Y552" s="22" t="s">
        <v>4</v>
      </c>
      <c r="Z552" s="22" t="s">
        <v>5</v>
      </c>
    </row>
    <row r="553" spans="1:26">
      <c r="B553" s="115"/>
      <c r="C553" s="116"/>
      <c r="E553" s="118"/>
      <c r="F553" s="119"/>
      <c r="G553" s="120"/>
    </row>
    <row r="554" spans="1:26" ht="39.6">
      <c r="A554" s="114" t="s">
        <v>363</v>
      </c>
      <c r="B554" s="115"/>
      <c r="C554" s="116" t="s">
        <v>376</v>
      </c>
      <c r="D554" s="117" t="s">
        <v>24</v>
      </c>
      <c r="E554" s="118">
        <v>96</v>
      </c>
      <c r="F554" s="119"/>
      <c r="G554" s="120"/>
      <c r="U554" s="22">
        <v>1</v>
      </c>
      <c r="V554" s="22">
        <v>10</v>
      </c>
      <c r="W554" s="22">
        <v>2</v>
      </c>
      <c r="X554" s="22">
        <v>217</v>
      </c>
      <c r="Y554" s="22" t="s">
        <v>8</v>
      </c>
      <c r="Z554" s="22" t="s">
        <v>9</v>
      </c>
    </row>
    <row r="555" spans="1:26">
      <c r="B555" s="115"/>
      <c r="C555" s="116"/>
      <c r="E555" s="118"/>
      <c r="F555" s="119"/>
      <c r="G555" s="120"/>
    </row>
    <row r="556" spans="1:26">
      <c r="A556" s="114" t="s">
        <v>363</v>
      </c>
      <c r="B556" s="115"/>
      <c r="C556" s="121" t="s">
        <v>377</v>
      </c>
      <c r="E556" s="118"/>
      <c r="F556" s="119"/>
      <c r="G556" s="120"/>
      <c r="U556" s="22">
        <v>1</v>
      </c>
      <c r="V556" s="22">
        <v>10</v>
      </c>
      <c r="W556" s="22">
        <v>2</v>
      </c>
      <c r="X556" s="22">
        <v>217</v>
      </c>
      <c r="Y556" s="22" t="s">
        <v>3</v>
      </c>
      <c r="Z556" s="22" t="s">
        <v>5</v>
      </c>
    </row>
    <row r="557" spans="1:26">
      <c r="B557" s="115"/>
      <c r="C557" s="116"/>
      <c r="E557" s="118"/>
      <c r="F557" s="119"/>
      <c r="G557" s="120"/>
    </row>
    <row r="558" spans="1:26">
      <c r="A558" s="114" t="s">
        <v>363</v>
      </c>
      <c r="B558" s="115"/>
      <c r="C558" s="116" t="s">
        <v>378</v>
      </c>
      <c r="E558" s="118"/>
      <c r="F558" s="119"/>
      <c r="G558" s="120"/>
      <c r="U558" s="22">
        <v>1</v>
      </c>
      <c r="V558" s="22">
        <v>10</v>
      </c>
      <c r="W558" s="22">
        <v>2</v>
      </c>
      <c r="X558" s="22">
        <v>217</v>
      </c>
      <c r="Y558" s="22" t="s">
        <v>4</v>
      </c>
      <c r="Z558" s="22" t="s">
        <v>5</v>
      </c>
    </row>
    <row r="559" spans="1:26">
      <c r="B559" s="115"/>
      <c r="C559" s="116"/>
      <c r="E559" s="118"/>
      <c r="F559" s="119"/>
      <c r="G559" s="120"/>
    </row>
    <row r="560" spans="1:26">
      <c r="A560" s="114" t="s">
        <v>363</v>
      </c>
      <c r="B560" s="115"/>
      <c r="C560" s="116" t="s">
        <v>379</v>
      </c>
      <c r="D560" s="117" t="s">
        <v>17</v>
      </c>
      <c r="E560" s="118">
        <v>14</v>
      </c>
      <c r="F560" s="119"/>
      <c r="G560" s="120"/>
      <c r="U560" s="22">
        <v>1</v>
      </c>
      <c r="V560" s="22">
        <v>10</v>
      </c>
      <c r="W560" s="22">
        <v>2</v>
      </c>
      <c r="X560" s="22">
        <v>217</v>
      </c>
      <c r="Y560" s="22" t="s">
        <v>8</v>
      </c>
      <c r="Z560" s="22" t="s">
        <v>10</v>
      </c>
    </row>
    <row r="561" spans="1:26">
      <c r="B561" s="115"/>
      <c r="C561" s="116"/>
      <c r="E561" s="118"/>
      <c r="F561" s="119"/>
      <c r="G561" s="120"/>
    </row>
    <row r="562" spans="1:26">
      <c r="A562" s="114" t="s">
        <v>363</v>
      </c>
      <c r="B562" s="115"/>
      <c r="C562" s="121" t="s">
        <v>380</v>
      </c>
      <c r="E562" s="118"/>
      <c r="F562" s="119"/>
      <c r="G562" s="120"/>
      <c r="U562" s="22">
        <v>1</v>
      </c>
      <c r="V562" s="22">
        <v>10</v>
      </c>
      <c r="W562" s="22">
        <v>2</v>
      </c>
      <c r="X562" s="22">
        <v>217</v>
      </c>
      <c r="Y562" s="22" t="s">
        <v>3</v>
      </c>
      <c r="Z562" s="22" t="s">
        <v>5</v>
      </c>
    </row>
    <row r="563" spans="1:26">
      <c r="B563" s="115"/>
      <c r="C563" s="116"/>
      <c r="E563" s="118"/>
      <c r="F563" s="119"/>
      <c r="G563" s="120"/>
    </row>
    <row r="564" spans="1:26">
      <c r="A564" s="114" t="s">
        <v>363</v>
      </c>
      <c r="B564" s="115"/>
      <c r="C564" s="116" t="s">
        <v>381</v>
      </c>
      <c r="E564" s="118"/>
      <c r="F564" s="119"/>
      <c r="G564" s="120"/>
      <c r="U564" s="22">
        <v>1</v>
      </c>
      <c r="V564" s="22">
        <v>10</v>
      </c>
      <c r="W564" s="22">
        <v>2</v>
      </c>
      <c r="X564" s="22">
        <v>217</v>
      </c>
      <c r="Y564" s="22" t="s">
        <v>4</v>
      </c>
      <c r="Z564" s="22" t="s">
        <v>5</v>
      </c>
    </row>
    <row r="565" spans="1:26">
      <c r="B565" s="115"/>
      <c r="C565" s="116"/>
      <c r="E565" s="118"/>
      <c r="F565" s="119"/>
      <c r="G565" s="120"/>
    </row>
    <row r="566" spans="1:26">
      <c r="A566" s="114" t="s">
        <v>363</v>
      </c>
      <c r="B566" s="115"/>
      <c r="C566" s="116" t="s">
        <v>382</v>
      </c>
      <c r="D566" s="117" t="s">
        <v>24</v>
      </c>
      <c r="E566" s="118">
        <v>58</v>
      </c>
      <c r="F566" s="119"/>
      <c r="G566" s="120"/>
      <c r="U566" s="22">
        <v>1</v>
      </c>
      <c r="V566" s="22">
        <v>10</v>
      </c>
      <c r="W566" s="22">
        <v>2</v>
      </c>
      <c r="X566" s="22">
        <v>217</v>
      </c>
      <c r="Y566" s="22" t="s">
        <v>8</v>
      </c>
      <c r="Z566" s="22" t="s">
        <v>9</v>
      </c>
    </row>
    <row r="567" spans="1:26">
      <c r="B567" s="115"/>
      <c r="C567" s="116"/>
      <c r="E567" s="118"/>
      <c r="F567" s="119"/>
      <c r="G567" s="120"/>
    </row>
    <row r="568" spans="1:26">
      <c r="A568" s="114" t="s">
        <v>383</v>
      </c>
      <c r="B568" s="115"/>
      <c r="C568" s="121" t="s">
        <v>384</v>
      </c>
      <c r="E568" s="118"/>
      <c r="F568" s="119"/>
      <c r="G568" s="120"/>
      <c r="U568" s="22">
        <v>1</v>
      </c>
      <c r="V568" s="22">
        <v>10</v>
      </c>
      <c r="W568" s="22">
        <v>2</v>
      </c>
      <c r="X568" s="22">
        <v>217</v>
      </c>
      <c r="Y568" s="22" t="s">
        <v>3</v>
      </c>
      <c r="Z568" s="22" t="s">
        <v>5</v>
      </c>
    </row>
    <row r="569" spans="1:26">
      <c r="B569" s="115"/>
      <c r="C569" s="116"/>
      <c r="E569" s="118"/>
      <c r="F569" s="119"/>
      <c r="G569" s="120"/>
    </row>
    <row r="570" spans="1:26">
      <c r="A570" s="114" t="s">
        <v>383</v>
      </c>
      <c r="B570" s="115"/>
      <c r="C570" s="116" t="s">
        <v>385</v>
      </c>
      <c r="E570" s="118"/>
      <c r="F570" s="119"/>
      <c r="G570" s="120"/>
      <c r="U570" s="22">
        <v>1</v>
      </c>
      <c r="V570" s="22">
        <v>10</v>
      </c>
      <c r="W570" s="22">
        <v>2</v>
      </c>
      <c r="X570" s="22">
        <v>217</v>
      </c>
      <c r="Y570" s="22" t="s">
        <v>4</v>
      </c>
      <c r="Z570" s="22" t="s">
        <v>5</v>
      </c>
    </row>
    <row r="571" spans="1:26">
      <c r="B571" s="115"/>
      <c r="C571" s="116"/>
      <c r="E571" s="118"/>
      <c r="F571" s="119"/>
      <c r="G571" s="120"/>
    </row>
    <row r="572" spans="1:26">
      <c r="A572" s="114" t="s">
        <v>383</v>
      </c>
      <c r="B572" s="115"/>
      <c r="C572" s="116" t="s">
        <v>386</v>
      </c>
      <c r="D572" s="117" t="s">
        <v>37</v>
      </c>
      <c r="E572" s="118">
        <v>96</v>
      </c>
      <c r="F572" s="119"/>
      <c r="G572" s="120"/>
      <c r="U572" s="22">
        <v>1</v>
      </c>
      <c r="V572" s="22">
        <v>10</v>
      </c>
      <c r="W572" s="22">
        <v>2</v>
      </c>
      <c r="X572" s="22">
        <v>217</v>
      </c>
      <c r="Y572" s="22" t="s">
        <v>8</v>
      </c>
      <c r="Z572" s="22" t="s">
        <v>7</v>
      </c>
    </row>
    <row r="573" spans="1:26">
      <c r="B573" s="115"/>
      <c r="C573" s="116"/>
      <c r="E573" s="118"/>
      <c r="F573" s="119"/>
      <c r="G573" s="120"/>
    </row>
    <row r="574" spans="1:26">
      <c r="A574" s="114" t="s">
        <v>383</v>
      </c>
      <c r="B574" s="115"/>
      <c r="C574" s="121" t="s">
        <v>387</v>
      </c>
      <c r="E574" s="118"/>
      <c r="F574" s="119"/>
      <c r="G574" s="120"/>
      <c r="U574" s="22">
        <v>1</v>
      </c>
      <c r="V574" s="22">
        <v>10</v>
      </c>
      <c r="W574" s="22">
        <v>2</v>
      </c>
      <c r="X574" s="22">
        <v>217</v>
      </c>
      <c r="Y574" s="22" t="s">
        <v>3</v>
      </c>
      <c r="Z574" s="22" t="s">
        <v>5</v>
      </c>
    </row>
    <row r="575" spans="1:26">
      <c r="B575" s="115"/>
      <c r="C575" s="116"/>
      <c r="E575" s="118"/>
      <c r="F575" s="119"/>
      <c r="G575" s="120"/>
    </row>
    <row r="576" spans="1:26" ht="26.4">
      <c r="A576" s="114" t="s">
        <v>383</v>
      </c>
      <c r="B576" s="115"/>
      <c r="C576" s="116" t="s">
        <v>388</v>
      </c>
      <c r="E576" s="118"/>
      <c r="F576" s="119"/>
      <c r="G576" s="120"/>
      <c r="U576" s="22">
        <v>1</v>
      </c>
      <c r="V576" s="22">
        <v>10</v>
      </c>
      <c r="W576" s="22">
        <v>2</v>
      </c>
      <c r="X576" s="22">
        <v>217</v>
      </c>
      <c r="Y576" s="22" t="s">
        <v>4</v>
      </c>
      <c r="Z576" s="22" t="s">
        <v>5</v>
      </c>
    </row>
    <row r="577" spans="1:26">
      <c r="B577" s="115"/>
      <c r="C577" s="116"/>
      <c r="E577" s="118"/>
      <c r="F577" s="119"/>
      <c r="G577" s="120"/>
    </row>
    <row r="578" spans="1:26">
      <c r="A578" s="114" t="s">
        <v>383</v>
      </c>
      <c r="B578" s="115"/>
      <c r="C578" s="116" t="s">
        <v>389</v>
      </c>
      <c r="D578" s="117" t="s">
        <v>37</v>
      </c>
      <c r="E578" s="118">
        <v>30</v>
      </c>
      <c r="F578" s="119"/>
      <c r="G578" s="120"/>
      <c r="U578" s="22">
        <v>1</v>
      </c>
      <c r="V578" s="22">
        <v>10</v>
      </c>
      <c r="W578" s="22">
        <v>2</v>
      </c>
      <c r="X578" s="22">
        <v>217</v>
      </c>
      <c r="Y578" s="22" t="s">
        <v>8</v>
      </c>
      <c r="Z578" s="22" t="s">
        <v>7</v>
      </c>
    </row>
    <row r="579" spans="1:26">
      <c r="B579" s="115"/>
      <c r="C579" s="116"/>
      <c r="E579" s="118"/>
      <c r="F579" s="119"/>
      <c r="G579" s="120"/>
    </row>
    <row r="580" spans="1:26">
      <c r="A580" s="114" t="s">
        <v>383</v>
      </c>
      <c r="B580" s="115"/>
      <c r="C580" s="121" t="s">
        <v>390</v>
      </c>
      <c r="E580" s="118"/>
      <c r="F580" s="119"/>
      <c r="G580" s="120"/>
      <c r="U580" s="22">
        <v>1</v>
      </c>
      <c r="V580" s="22">
        <v>10</v>
      </c>
      <c r="W580" s="22">
        <v>2</v>
      </c>
      <c r="X580" s="22">
        <v>217</v>
      </c>
      <c r="Y580" s="22" t="s">
        <v>3</v>
      </c>
      <c r="Z580" s="22" t="s">
        <v>5</v>
      </c>
    </row>
    <row r="581" spans="1:26">
      <c r="B581" s="115"/>
      <c r="C581" s="116"/>
      <c r="E581" s="118"/>
      <c r="F581" s="119"/>
      <c r="G581" s="120"/>
    </row>
    <row r="582" spans="1:26" ht="118.8">
      <c r="A582" s="114" t="s">
        <v>383</v>
      </c>
      <c r="B582" s="115"/>
      <c r="C582" s="116" t="s">
        <v>391</v>
      </c>
      <c r="D582" s="117" t="s">
        <v>28</v>
      </c>
      <c r="E582" s="118">
        <v>3</v>
      </c>
      <c r="F582" s="119"/>
      <c r="G582" s="120"/>
      <c r="U582" s="22">
        <v>1</v>
      </c>
      <c r="V582" s="22">
        <v>10</v>
      </c>
      <c r="W582" s="22">
        <v>2</v>
      </c>
      <c r="X582" s="22">
        <v>217</v>
      </c>
      <c r="Y582" s="22" t="s">
        <v>8</v>
      </c>
      <c r="Z582" s="22" t="s">
        <v>27</v>
      </c>
    </row>
    <row r="583" spans="1:26">
      <c r="B583" s="115"/>
      <c r="C583" s="116"/>
      <c r="E583" s="118"/>
      <c r="F583" s="119"/>
      <c r="G583" s="120"/>
    </row>
    <row r="584" spans="1:26">
      <c r="A584" s="114" t="s">
        <v>383</v>
      </c>
      <c r="B584" s="115"/>
      <c r="C584" s="116" t="s">
        <v>392</v>
      </c>
      <c r="D584" s="117" t="s">
        <v>28</v>
      </c>
      <c r="E584" s="118">
        <v>3</v>
      </c>
      <c r="F584" s="119"/>
      <c r="G584" s="120"/>
      <c r="U584" s="22">
        <v>1</v>
      </c>
      <c r="V584" s="22">
        <v>10</v>
      </c>
      <c r="W584" s="22">
        <v>2</v>
      </c>
      <c r="X584" s="22">
        <v>217</v>
      </c>
      <c r="Y584" s="22" t="s">
        <v>8</v>
      </c>
      <c r="Z584" s="22" t="s">
        <v>27</v>
      </c>
    </row>
    <row r="585" spans="1:26">
      <c r="B585" s="115"/>
      <c r="C585" s="116"/>
      <c r="E585" s="118"/>
      <c r="F585" s="119"/>
      <c r="G585" s="120"/>
    </row>
    <row r="586" spans="1:26">
      <c r="A586" s="114" t="s">
        <v>383</v>
      </c>
      <c r="B586" s="115"/>
      <c r="C586" s="121" t="s">
        <v>393</v>
      </c>
      <c r="E586" s="118"/>
      <c r="F586" s="119"/>
      <c r="G586" s="120"/>
      <c r="U586" s="22">
        <v>1</v>
      </c>
      <c r="V586" s="22">
        <v>10</v>
      </c>
      <c r="W586" s="22">
        <v>2</v>
      </c>
      <c r="X586" s="22">
        <v>217</v>
      </c>
      <c r="Y586" s="22" t="s">
        <v>3</v>
      </c>
      <c r="Z586" s="22" t="s">
        <v>5</v>
      </c>
    </row>
    <row r="587" spans="1:26">
      <c r="B587" s="115"/>
      <c r="C587" s="116"/>
      <c r="E587" s="118"/>
      <c r="F587" s="119"/>
      <c r="G587" s="120"/>
    </row>
    <row r="588" spans="1:26" ht="39.6">
      <c r="A588" s="114" t="s">
        <v>383</v>
      </c>
      <c r="B588" s="115"/>
      <c r="C588" s="116" t="s">
        <v>394</v>
      </c>
      <c r="D588" s="117" t="s">
        <v>17</v>
      </c>
      <c r="E588" s="118">
        <v>200</v>
      </c>
      <c r="F588" s="119"/>
      <c r="G588" s="120"/>
      <c r="U588" s="22">
        <v>1</v>
      </c>
      <c r="V588" s="22">
        <v>10</v>
      </c>
      <c r="W588" s="22">
        <v>2</v>
      </c>
      <c r="X588" s="22">
        <v>217</v>
      </c>
      <c r="Y588" s="22" t="s">
        <v>8</v>
      </c>
      <c r="Z588" s="22" t="s">
        <v>10</v>
      </c>
    </row>
    <row r="589" spans="1:26">
      <c r="B589" s="115"/>
      <c r="C589" s="116"/>
      <c r="E589" s="118"/>
      <c r="F589" s="119"/>
      <c r="G589" s="120"/>
    </row>
    <row r="590" spans="1:26">
      <c r="A590" s="114" t="s">
        <v>383</v>
      </c>
      <c r="B590" s="115"/>
      <c r="C590" s="116" t="s">
        <v>395</v>
      </c>
      <c r="D590" s="117" t="s">
        <v>17</v>
      </c>
      <c r="E590" s="118">
        <v>15</v>
      </c>
      <c r="F590" s="119"/>
      <c r="G590" s="120"/>
      <c r="U590" s="22">
        <v>1</v>
      </c>
      <c r="V590" s="22">
        <v>10</v>
      </c>
      <c r="W590" s="22">
        <v>2</v>
      </c>
      <c r="X590" s="22">
        <v>217</v>
      </c>
      <c r="Y590" s="22" t="s">
        <v>8</v>
      </c>
      <c r="Z590" s="22" t="s">
        <v>10</v>
      </c>
    </row>
    <row r="591" spans="1:26">
      <c r="B591" s="115"/>
      <c r="C591" s="116"/>
      <c r="E591" s="118"/>
      <c r="F591" s="119"/>
      <c r="G591" s="120"/>
    </row>
    <row r="592" spans="1:26">
      <c r="A592" s="114" t="s">
        <v>383</v>
      </c>
      <c r="B592" s="115"/>
      <c r="C592" s="116" t="s">
        <v>396</v>
      </c>
      <c r="D592" s="117" t="s">
        <v>0</v>
      </c>
      <c r="E592" s="118">
        <v>1</v>
      </c>
      <c r="F592" s="119"/>
      <c r="G592" s="120"/>
      <c r="U592" s="22">
        <v>1</v>
      </c>
      <c r="V592" s="22">
        <v>10</v>
      </c>
      <c r="W592" s="22">
        <v>2</v>
      </c>
      <c r="X592" s="22">
        <v>217</v>
      </c>
      <c r="Y592" s="22" t="s">
        <v>8</v>
      </c>
      <c r="Z592" s="22" t="s">
        <v>8</v>
      </c>
    </row>
    <row r="593" spans="1:26">
      <c r="B593" s="115"/>
      <c r="C593" s="116"/>
      <c r="E593" s="118"/>
      <c r="F593" s="119"/>
      <c r="G593" s="120"/>
    </row>
    <row r="594" spans="1:26" ht="26.4">
      <c r="A594" s="114" t="s">
        <v>383</v>
      </c>
      <c r="B594" s="115"/>
      <c r="C594" s="116" t="s">
        <v>397</v>
      </c>
      <c r="D594" s="117" t="s">
        <v>17</v>
      </c>
      <c r="E594" s="118">
        <v>38</v>
      </c>
      <c r="F594" s="119"/>
      <c r="G594" s="120"/>
      <c r="U594" s="22">
        <v>1</v>
      </c>
      <c r="V594" s="22">
        <v>10</v>
      </c>
      <c r="W594" s="22">
        <v>2</v>
      </c>
      <c r="X594" s="22">
        <v>217</v>
      </c>
      <c r="Y594" s="22" t="s">
        <v>8</v>
      </c>
      <c r="Z594" s="22" t="s">
        <v>10</v>
      </c>
    </row>
    <row r="595" spans="1:26">
      <c r="B595" s="115"/>
      <c r="C595" s="116"/>
      <c r="E595" s="118"/>
      <c r="F595" s="119"/>
      <c r="G595" s="120"/>
    </row>
    <row r="596" spans="1:26" ht="39.6">
      <c r="A596" s="114" t="s">
        <v>383</v>
      </c>
      <c r="B596" s="115"/>
      <c r="C596" s="116" t="s">
        <v>398</v>
      </c>
      <c r="D596" s="117" t="s">
        <v>17</v>
      </c>
      <c r="E596" s="118">
        <v>64</v>
      </c>
      <c r="F596" s="119"/>
      <c r="G596" s="120"/>
      <c r="U596" s="22">
        <v>1</v>
      </c>
      <c r="V596" s="22">
        <v>10</v>
      </c>
      <c r="W596" s="22">
        <v>2</v>
      </c>
      <c r="X596" s="22">
        <v>217</v>
      </c>
      <c r="Y596" s="22" t="s">
        <v>8</v>
      </c>
      <c r="Z596" s="22" t="s">
        <v>10</v>
      </c>
    </row>
    <row r="597" spans="1:26">
      <c r="B597" s="115"/>
      <c r="C597" s="116"/>
      <c r="E597" s="118"/>
      <c r="F597" s="119"/>
      <c r="G597" s="120"/>
    </row>
    <row r="598" spans="1:26" ht="13.8" thickBot="1">
      <c r="B598" s="115"/>
      <c r="C598" s="116"/>
      <c r="E598" s="118"/>
      <c r="F598" s="119"/>
      <c r="G598" s="120"/>
    </row>
    <row r="599" spans="1:26" ht="28.2" customHeight="1" thickBot="1">
      <c r="B599" s="134"/>
      <c r="C599" s="122" t="s">
        <v>595</v>
      </c>
      <c r="D599" s="123"/>
      <c r="E599" s="124"/>
      <c r="F599" s="125"/>
      <c r="G599" s="126"/>
    </row>
    <row r="600" spans="1:26">
      <c r="F600" s="119"/>
    </row>
  </sheetData>
  <mergeCells count="5">
    <mergeCell ref="B2:H2"/>
    <mergeCell ref="B3:H3"/>
    <mergeCell ref="B4:H4"/>
    <mergeCell ref="B5:H5"/>
    <mergeCell ref="B6:G6"/>
  </mergeCells>
  <pageMargins left="0.7" right="0.7" top="0.75" bottom="0.75" header="0.3" footer="0.3"/>
  <pageSetup paperSize="9" scale="58" orientation="portrait" verticalDpi="0" r:id="rId1"/>
  <rowBreaks count="9" manualBreakCount="9">
    <brk id="72" max="16383" man="1"/>
    <brk id="141" max="16383" man="1"/>
    <brk id="202" max="16383" man="1"/>
    <brk id="230" max="16383" man="1"/>
    <brk id="258" max="16383" man="1"/>
    <brk id="313" max="16383" man="1"/>
    <brk id="380" max="16383" man="1"/>
    <brk id="452" max="16383" man="1"/>
    <brk id="52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50BBA-E4FD-488B-A557-801153B0D66C}">
  <dimension ref="A1:M396"/>
  <sheetViews>
    <sheetView view="pageBreakPreview" zoomScaleNormal="100" zoomScaleSheetLayoutView="100" workbookViewId="0">
      <selection activeCell="B50" sqref="B50"/>
    </sheetView>
  </sheetViews>
  <sheetFormatPr defaultRowHeight="13.2"/>
  <cols>
    <col min="1" max="1" width="8.33203125" style="176" customWidth="1"/>
    <col min="2" max="2" width="61.33203125" style="22" customWidth="1"/>
    <col min="3" max="3" width="9.5546875" style="117" customWidth="1"/>
    <col min="4" max="4" width="9.5546875" style="145" bestFit="1" customWidth="1"/>
    <col min="5" max="5" width="22.109375" style="22" customWidth="1"/>
    <col min="6" max="6" width="31.5546875" style="22" customWidth="1"/>
    <col min="7" max="16384" width="8.88671875" style="22"/>
  </cols>
  <sheetData>
    <row r="1" spans="1:13" s="52" customFormat="1">
      <c r="D1" s="19"/>
      <c r="E1" s="19"/>
      <c r="F1" s="19"/>
      <c r="G1" s="19"/>
      <c r="H1" s="53"/>
      <c r="I1" s="53"/>
      <c r="J1" s="53"/>
      <c r="K1" s="54"/>
      <c r="L1" s="54"/>
      <c r="M1" s="54"/>
    </row>
    <row r="2" spans="1:13" s="3" customFormat="1" ht="20.100000000000001" customHeight="1">
      <c r="A2" s="213" t="str">
        <f>Foundations!B2</f>
        <v>Ntabankulu Local Municipality</v>
      </c>
      <c r="B2" s="213"/>
      <c r="C2" s="213"/>
      <c r="D2" s="213"/>
      <c r="E2" s="213"/>
      <c r="F2" s="213"/>
      <c r="G2" s="112"/>
      <c r="H2" s="112"/>
      <c r="I2" s="112"/>
      <c r="J2" s="112"/>
      <c r="K2" s="112"/>
      <c r="L2" s="112"/>
      <c r="M2" s="112"/>
    </row>
    <row r="3" spans="1:13" s="3" customFormat="1" ht="20.100000000000001" customHeight="1">
      <c r="B3" s="213"/>
      <c r="C3" s="213"/>
      <c r="D3" s="213"/>
      <c r="E3" s="213"/>
      <c r="F3" s="213"/>
      <c r="G3" s="213"/>
      <c r="H3" s="213"/>
      <c r="I3" s="213"/>
      <c r="J3" s="213"/>
      <c r="K3" s="213"/>
      <c r="L3" s="213"/>
      <c r="M3" s="213"/>
    </row>
    <row r="4" spans="1:13" s="3" customFormat="1" ht="20.100000000000001" customHeight="1">
      <c r="A4" s="213" t="str">
        <f>Foundations!B4</f>
        <v>CONSTRUCTION OF RHWANTSANA COMMUNITY HALL IN WARD 04</v>
      </c>
      <c r="B4" s="213"/>
      <c r="C4" s="213"/>
      <c r="D4" s="213"/>
      <c r="E4" s="213"/>
      <c r="F4" s="213"/>
      <c r="G4" s="112"/>
      <c r="H4" s="112"/>
      <c r="I4" s="112"/>
      <c r="J4" s="112"/>
      <c r="K4" s="112"/>
      <c r="L4" s="112"/>
      <c r="M4" s="112"/>
    </row>
    <row r="5" spans="1:13" s="3" customFormat="1" ht="20.100000000000001" customHeight="1">
      <c r="B5" s="213"/>
      <c r="C5" s="213"/>
      <c r="D5" s="213"/>
      <c r="E5" s="213"/>
      <c r="F5" s="213"/>
      <c r="G5" s="213"/>
      <c r="H5" s="213"/>
      <c r="I5" s="213"/>
      <c r="J5" s="213"/>
      <c r="K5" s="213"/>
      <c r="L5" s="213"/>
      <c r="M5" s="213"/>
    </row>
    <row r="6" spans="1:13" s="3" customFormat="1" ht="20.100000000000001" customHeight="1">
      <c r="A6" s="215" t="s">
        <v>1025</v>
      </c>
      <c r="B6" s="215"/>
      <c r="C6" s="215"/>
      <c r="D6" s="215"/>
      <c r="E6" s="215"/>
      <c r="F6" s="215"/>
      <c r="G6" s="144"/>
      <c r="H6" s="144"/>
      <c r="I6" s="144"/>
      <c r="J6" s="144"/>
      <c r="K6" s="144"/>
      <c r="L6" s="144"/>
      <c r="M6" s="144"/>
    </row>
    <row r="8" spans="1:13" ht="13.8" thickBot="1"/>
    <row r="9" spans="1:13" ht="21.15" customHeight="1" thickBot="1">
      <c r="A9" s="146" t="s">
        <v>403</v>
      </c>
      <c r="B9" s="147" t="s">
        <v>404</v>
      </c>
      <c r="C9" s="148" t="s">
        <v>405</v>
      </c>
      <c r="D9" s="149" t="s">
        <v>406</v>
      </c>
      <c r="E9" s="150" t="s">
        <v>407</v>
      </c>
      <c r="F9" s="151" t="s">
        <v>408</v>
      </c>
    </row>
    <row r="10" spans="1:13" ht="21.15" customHeight="1">
      <c r="A10" s="152"/>
      <c r="B10" s="153"/>
      <c r="C10" s="154"/>
      <c r="D10" s="155"/>
      <c r="E10" s="154"/>
      <c r="F10" s="156"/>
    </row>
    <row r="11" spans="1:13" ht="21.15" customHeight="1">
      <c r="A11" s="152"/>
      <c r="B11" s="153" t="s">
        <v>1026</v>
      </c>
      <c r="C11" s="157"/>
      <c r="E11" s="158"/>
      <c r="F11" s="159"/>
    </row>
    <row r="12" spans="1:13" ht="21.15" customHeight="1">
      <c r="A12" s="152"/>
      <c r="B12" s="153" t="s">
        <v>410</v>
      </c>
      <c r="C12" s="157"/>
      <c r="E12" s="158"/>
      <c r="F12" s="159"/>
    </row>
    <row r="13" spans="1:13" ht="21.15" customHeight="1">
      <c r="A13" s="152"/>
      <c r="B13" s="153" t="s">
        <v>409</v>
      </c>
      <c r="C13" s="157"/>
      <c r="E13" s="158"/>
      <c r="F13" s="159"/>
    </row>
    <row r="14" spans="1:13" ht="21.15" customHeight="1">
      <c r="A14" s="152"/>
      <c r="B14" s="153"/>
      <c r="C14" s="157"/>
      <c r="E14" s="158"/>
      <c r="F14" s="159"/>
    </row>
    <row r="15" spans="1:13" ht="21.15" customHeight="1">
      <c r="A15" s="152"/>
      <c r="B15" s="153" t="s">
        <v>411</v>
      </c>
      <c r="C15" s="157"/>
      <c r="E15" s="158"/>
      <c r="F15" s="159"/>
    </row>
    <row r="16" spans="1:13" ht="21.15" customHeight="1">
      <c r="A16" s="152"/>
      <c r="C16" s="157"/>
      <c r="E16" s="158"/>
      <c r="F16" s="159"/>
    </row>
    <row r="17" spans="1:6" ht="21.15" customHeight="1">
      <c r="A17" s="152"/>
      <c r="B17" s="22" t="s">
        <v>412</v>
      </c>
      <c r="C17" s="157" t="s">
        <v>0</v>
      </c>
      <c r="D17" s="145">
        <v>1</v>
      </c>
      <c r="E17" s="158"/>
      <c r="F17" s="160"/>
    </row>
    <row r="18" spans="1:6" ht="21.15" customHeight="1">
      <c r="A18" s="152"/>
      <c r="B18" s="22" t="s">
        <v>413</v>
      </c>
      <c r="C18" s="157"/>
      <c r="E18" s="158"/>
      <c r="F18" s="159"/>
    </row>
    <row r="19" spans="1:6" ht="21.15" customHeight="1">
      <c r="A19" s="152"/>
      <c r="B19" s="22" t="s">
        <v>414</v>
      </c>
      <c r="C19" s="157"/>
      <c r="E19" s="158"/>
      <c r="F19" s="159"/>
    </row>
    <row r="20" spans="1:6" ht="21.15" customHeight="1">
      <c r="A20" s="152"/>
      <c r="B20" s="22" t="s">
        <v>415</v>
      </c>
      <c r="C20" s="157"/>
      <c r="E20" s="158"/>
      <c r="F20" s="159"/>
    </row>
    <row r="21" spans="1:6" ht="21.15" customHeight="1">
      <c r="A21" s="152"/>
      <c r="C21" s="157"/>
      <c r="E21" s="158"/>
      <c r="F21" s="159"/>
    </row>
    <row r="22" spans="1:6" ht="21.15" customHeight="1">
      <c r="A22" s="152"/>
      <c r="B22" s="153" t="s">
        <v>416</v>
      </c>
      <c r="C22" s="157"/>
      <c r="E22" s="158"/>
      <c r="F22" s="159"/>
    </row>
    <row r="23" spans="1:6" ht="21.15" customHeight="1">
      <c r="A23" s="152"/>
      <c r="C23" s="157"/>
      <c r="E23" s="158"/>
      <c r="F23" s="159"/>
    </row>
    <row r="24" spans="1:6" ht="21.15" customHeight="1">
      <c r="A24" s="152"/>
      <c r="B24" s="153" t="s">
        <v>417</v>
      </c>
      <c r="C24" s="157"/>
      <c r="E24" s="158"/>
      <c r="F24" s="159"/>
    </row>
    <row r="25" spans="1:6" ht="21.15" customHeight="1">
      <c r="A25" s="152"/>
      <c r="C25" s="157"/>
      <c r="E25" s="158"/>
      <c r="F25" s="159"/>
    </row>
    <row r="26" spans="1:6" ht="21.15" customHeight="1">
      <c r="A26" s="152"/>
      <c r="B26" s="153" t="s">
        <v>418</v>
      </c>
      <c r="C26" s="157"/>
      <c r="E26" s="158"/>
      <c r="F26" s="159"/>
    </row>
    <row r="27" spans="1:6" ht="21.15" customHeight="1">
      <c r="A27" s="152"/>
      <c r="B27" s="153" t="s">
        <v>419</v>
      </c>
      <c r="C27" s="157"/>
      <c r="E27" s="158"/>
      <c r="F27" s="159"/>
    </row>
    <row r="28" spans="1:6" ht="21.15" customHeight="1">
      <c r="A28" s="152"/>
      <c r="B28" s="153" t="s">
        <v>420</v>
      </c>
      <c r="C28" s="157"/>
      <c r="E28" s="158"/>
      <c r="F28" s="159"/>
    </row>
    <row r="29" spans="1:6" ht="21.15" customHeight="1">
      <c r="A29" s="152"/>
      <c r="B29" s="153" t="s">
        <v>421</v>
      </c>
      <c r="C29" s="157"/>
      <c r="E29" s="158"/>
      <c r="F29" s="159"/>
    </row>
    <row r="30" spans="1:6" ht="21.15" customHeight="1">
      <c r="A30" s="152"/>
      <c r="B30" s="153" t="s">
        <v>422</v>
      </c>
      <c r="C30" s="157"/>
      <c r="E30" s="158"/>
      <c r="F30" s="159"/>
    </row>
    <row r="31" spans="1:6" ht="21.15" customHeight="1">
      <c r="A31" s="152"/>
      <c r="B31" s="153" t="s">
        <v>423</v>
      </c>
      <c r="C31" s="157"/>
      <c r="E31" s="158"/>
      <c r="F31" s="159"/>
    </row>
    <row r="32" spans="1:6" ht="21.15" customHeight="1">
      <c r="A32" s="152"/>
      <c r="B32" s="153" t="s">
        <v>424</v>
      </c>
      <c r="C32" s="157"/>
      <c r="E32" s="158"/>
      <c r="F32" s="159"/>
    </row>
    <row r="33" spans="1:6" ht="21.15" customHeight="1">
      <c r="A33" s="152"/>
      <c r="B33" s="153" t="s">
        <v>425</v>
      </c>
      <c r="C33" s="157"/>
      <c r="E33" s="158"/>
      <c r="F33" s="159"/>
    </row>
    <row r="34" spans="1:6" ht="21.15" customHeight="1">
      <c r="A34" s="152"/>
      <c r="C34" s="157"/>
      <c r="E34" s="158"/>
      <c r="F34" s="159"/>
    </row>
    <row r="35" spans="1:6" ht="21.15" customHeight="1">
      <c r="A35" s="152"/>
      <c r="B35" s="22" t="s">
        <v>426</v>
      </c>
      <c r="C35" s="157"/>
      <c r="E35" s="158"/>
      <c r="F35" s="159"/>
    </row>
    <row r="36" spans="1:6" ht="21.15" customHeight="1">
      <c r="A36" s="152"/>
      <c r="B36" s="161" t="s">
        <v>427</v>
      </c>
      <c r="C36" s="157" t="s">
        <v>37</v>
      </c>
      <c r="D36" s="145">
        <v>60</v>
      </c>
      <c r="E36" s="158"/>
      <c r="F36" s="160"/>
    </row>
    <row r="37" spans="1:6" ht="21.15" customHeight="1">
      <c r="A37" s="152"/>
      <c r="B37" s="161" t="s">
        <v>428</v>
      </c>
      <c r="C37" s="157" t="s">
        <v>37</v>
      </c>
      <c r="D37" s="145">
        <v>60</v>
      </c>
      <c r="E37" s="158"/>
      <c r="F37" s="160"/>
    </row>
    <row r="38" spans="1:6" ht="21.15" customHeight="1">
      <c r="A38" s="152"/>
      <c r="C38" s="157"/>
      <c r="E38" s="158"/>
      <c r="F38" s="159"/>
    </row>
    <row r="39" spans="1:6" ht="21.15" customHeight="1">
      <c r="A39" s="152"/>
      <c r="B39" s="22" t="s">
        <v>429</v>
      </c>
      <c r="C39" s="157"/>
      <c r="E39" s="158"/>
      <c r="F39" s="160"/>
    </row>
    <row r="40" spans="1:6" ht="21.15" customHeight="1">
      <c r="A40" s="152"/>
      <c r="B40" s="161" t="s">
        <v>427</v>
      </c>
      <c r="C40" s="157" t="s">
        <v>37</v>
      </c>
      <c r="D40" s="145">
        <v>60</v>
      </c>
      <c r="E40" s="158"/>
      <c r="F40" s="160"/>
    </row>
    <row r="41" spans="1:6" ht="21.15" customHeight="1">
      <c r="A41" s="152"/>
      <c r="B41" s="161" t="s">
        <v>428</v>
      </c>
      <c r="C41" s="157" t="s">
        <v>37</v>
      </c>
      <c r="D41" s="145">
        <v>60</v>
      </c>
      <c r="E41" s="158"/>
      <c r="F41" s="160"/>
    </row>
    <row r="42" spans="1:6" ht="21.15" customHeight="1">
      <c r="A42" s="152"/>
      <c r="C42" s="157"/>
      <c r="E42" s="158"/>
      <c r="F42" s="159"/>
    </row>
    <row r="43" spans="1:6" ht="21.15" customHeight="1">
      <c r="A43" s="152"/>
      <c r="B43" s="153" t="s">
        <v>430</v>
      </c>
      <c r="C43" s="157"/>
      <c r="E43" s="158"/>
      <c r="F43" s="159"/>
    </row>
    <row r="44" spans="1:6" ht="21.15" customHeight="1">
      <c r="A44" s="152"/>
      <c r="C44" s="157"/>
      <c r="E44" s="158"/>
      <c r="F44" s="159"/>
    </row>
    <row r="45" spans="1:6" ht="21.15" customHeight="1">
      <c r="A45" s="152"/>
      <c r="B45" s="153" t="s">
        <v>431</v>
      </c>
      <c r="C45" s="157"/>
      <c r="E45" s="158"/>
      <c r="F45" s="159"/>
    </row>
    <row r="46" spans="1:6" ht="21.15" customHeight="1">
      <c r="A46" s="152"/>
      <c r="B46" s="153" t="s">
        <v>432</v>
      </c>
      <c r="C46" s="157"/>
      <c r="E46" s="158"/>
      <c r="F46" s="159"/>
    </row>
    <row r="47" spans="1:6" ht="21.15" customHeight="1">
      <c r="A47" s="152"/>
      <c r="B47" s="153" t="s">
        <v>433</v>
      </c>
      <c r="C47" s="157"/>
      <c r="E47" s="158"/>
      <c r="F47" s="159"/>
    </row>
    <row r="48" spans="1:6" ht="21.15" customHeight="1">
      <c r="A48" s="152"/>
      <c r="B48" s="153" t="s">
        <v>434</v>
      </c>
      <c r="C48" s="157"/>
      <c r="E48" s="158"/>
      <c r="F48" s="159"/>
    </row>
    <row r="49" spans="1:6" ht="21.15" customHeight="1">
      <c r="A49" s="152"/>
      <c r="C49" s="157"/>
      <c r="E49" s="158"/>
      <c r="F49" s="159"/>
    </row>
    <row r="50" spans="1:6" ht="21.15" customHeight="1">
      <c r="A50" s="152"/>
      <c r="B50" s="22" t="s">
        <v>426</v>
      </c>
      <c r="C50" s="162"/>
      <c r="E50" s="158"/>
      <c r="F50" s="160"/>
    </row>
    <row r="51" spans="1:6" ht="21.15" customHeight="1">
      <c r="A51" s="152"/>
      <c r="B51" s="161" t="s">
        <v>427</v>
      </c>
      <c r="C51" s="162" t="s">
        <v>28</v>
      </c>
      <c r="D51" s="145">
        <v>2</v>
      </c>
      <c r="E51" s="158"/>
      <c r="F51" s="160"/>
    </row>
    <row r="52" spans="1:6" ht="21.15" customHeight="1">
      <c r="A52" s="152"/>
      <c r="B52" s="161" t="s">
        <v>428</v>
      </c>
      <c r="C52" s="162" t="s">
        <v>28</v>
      </c>
      <c r="D52" s="145">
        <v>2</v>
      </c>
      <c r="E52" s="158"/>
      <c r="F52" s="160"/>
    </row>
    <row r="53" spans="1:6" ht="21.15" customHeight="1">
      <c r="A53" s="152"/>
      <c r="B53" s="163"/>
      <c r="C53" s="157"/>
      <c r="D53" s="164"/>
      <c r="E53" s="158"/>
      <c r="F53" s="159"/>
    </row>
    <row r="54" spans="1:6" ht="21.15" customHeight="1">
      <c r="A54" s="152"/>
      <c r="B54" s="163" t="s">
        <v>429</v>
      </c>
      <c r="C54" s="157"/>
      <c r="E54" s="158"/>
      <c r="F54" s="159"/>
    </row>
    <row r="55" spans="1:6" ht="21.15" customHeight="1">
      <c r="A55" s="152"/>
      <c r="B55" s="161" t="s">
        <v>427</v>
      </c>
      <c r="C55" s="162" t="s">
        <v>28</v>
      </c>
      <c r="D55" s="145">
        <v>2</v>
      </c>
      <c r="E55" s="158"/>
      <c r="F55" s="160"/>
    </row>
    <row r="56" spans="1:6" ht="21.15" customHeight="1">
      <c r="A56" s="152"/>
      <c r="B56" s="161" t="s">
        <v>428</v>
      </c>
      <c r="C56" s="162" t="s">
        <v>28</v>
      </c>
      <c r="D56" s="145">
        <v>2</v>
      </c>
      <c r="E56" s="158"/>
      <c r="F56" s="160"/>
    </row>
    <row r="57" spans="1:6" ht="21.15" customHeight="1">
      <c r="A57" s="152"/>
      <c r="C57" s="157"/>
      <c r="E57" s="158"/>
      <c r="F57" s="159"/>
    </row>
    <row r="58" spans="1:6" ht="21.15" customHeight="1">
      <c r="A58" s="152"/>
      <c r="B58" s="153" t="s">
        <v>435</v>
      </c>
      <c r="C58" s="157" t="s">
        <v>436</v>
      </c>
      <c r="E58" s="158"/>
      <c r="F58" s="159"/>
    </row>
    <row r="59" spans="1:6" ht="21.15" customHeight="1">
      <c r="A59" s="152"/>
      <c r="C59" s="157"/>
      <c r="E59" s="158"/>
      <c r="F59" s="159"/>
    </row>
    <row r="60" spans="1:6" ht="21.15" customHeight="1">
      <c r="A60" s="152"/>
      <c r="B60" s="22" t="s">
        <v>437</v>
      </c>
      <c r="C60" s="157"/>
      <c r="E60" s="158"/>
      <c r="F60" s="159"/>
    </row>
    <row r="61" spans="1:6" ht="21.15" customHeight="1">
      <c r="A61" s="152"/>
      <c r="B61" s="161" t="s">
        <v>427</v>
      </c>
      <c r="C61" s="162" t="s">
        <v>37</v>
      </c>
      <c r="D61" s="145">
        <v>100</v>
      </c>
      <c r="E61" s="158"/>
      <c r="F61" s="160"/>
    </row>
    <row r="62" spans="1:6" ht="21.15" customHeight="1">
      <c r="A62" s="152"/>
      <c r="B62" s="161" t="s">
        <v>428</v>
      </c>
      <c r="C62" s="162" t="s">
        <v>37</v>
      </c>
      <c r="D62" s="145">
        <v>100</v>
      </c>
      <c r="E62" s="158"/>
      <c r="F62" s="160"/>
    </row>
    <row r="63" spans="1:6" ht="21.15" customHeight="1">
      <c r="A63" s="152"/>
      <c r="C63" s="157"/>
      <c r="E63" s="158"/>
      <c r="F63" s="159"/>
    </row>
    <row r="64" spans="1:6" ht="21.15" customHeight="1">
      <c r="A64" s="152"/>
      <c r="B64" s="153" t="s">
        <v>438</v>
      </c>
      <c r="C64" s="157"/>
      <c r="E64" s="158"/>
      <c r="F64" s="159"/>
    </row>
    <row r="65" spans="1:6" ht="21.15" customHeight="1">
      <c r="A65" s="152"/>
      <c r="B65" s="153" t="s">
        <v>439</v>
      </c>
      <c r="C65" s="157"/>
      <c r="E65" s="158"/>
      <c r="F65" s="159"/>
    </row>
    <row r="66" spans="1:6" ht="21.15" customHeight="1">
      <c r="A66" s="152"/>
      <c r="B66" s="153" t="s">
        <v>440</v>
      </c>
      <c r="C66" s="157"/>
      <c r="E66" s="158"/>
      <c r="F66" s="159"/>
    </row>
    <row r="67" spans="1:6" ht="21.15" customHeight="1">
      <c r="A67" s="152"/>
      <c r="B67" s="153" t="s">
        <v>441</v>
      </c>
      <c r="C67" s="157"/>
      <c r="E67" s="158"/>
      <c r="F67" s="159"/>
    </row>
    <row r="68" spans="1:6" ht="21.15" customHeight="1">
      <c r="A68" s="152"/>
      <c r="C68" s="157"/>
      <c r="E68" s="158"/>
      <c r="F68" s="159"/>
    </row>
    <row r="69" spans="1:6" ht="21.15" customHeight="1">
      <c r="A69" s="152"/>
      <c r="B69" s="22" t="s">
        <v>442</v>
      </c>
      <c r="C69" s="157"/>
      <c r="E69" s="158"/>
      <c r="F69" s="159"/>
    </row>
    <row r="70" spans="1:6" ht="21.15" customHeight="1">
      <c r="A70" s="152"/>
      <c r="B70" s="161" t="s">
        <v>427</v>
      </c>
      <c r="C70" s="162" t="s">
        <v>28</v>
      </c>
      <c r="D70" s="145">
        <v>10</v>
      </c>
      <c r="E70" s="158"/>
      <c r="F70" s="160"/>
    </row>
    <row r="71" spans="1:6" ht="21.15" customHeight="1">
      <c r="A71" s="152"/>
      <c r="B71" s="161" t="s">
        <v>428</v>
      </c>
      <c r="C71" s="162" t="s">
        <v>28</v>
      </c>
      <c r="D71" s="145">
        <v>10</v>
      </c>
      <c r="E71" s="158"/>
      <c r="F71" s="160"/>
    </row>
    <row r="72" spans="1:6" ht="21.15" customHeight="1">
      <c r="A72" s="152"/>
      <c r="C72" s="157"/>
      <c r="E72" s="158"/>
      <c r="F72" s="159"/>
    </row>
    <row r="73" spans="1:6" ht="21.15" customHeight="1">
      <c r="A73" s="152"/>
      <c r="B73" s="153" t="s">
        <v>443</v>
      </c>
      <c r="C73" s="157"/>
      <c r="E73" s="158"/>
      <c r="F73" s="159"/>
    </row>
    <row r="74" spans="1:6" ht="21.15" customHeight="1">
      <c r="A74" s="152"/>
      <c r="C74" s="157"/>
      <c r="E74" s="158"/>
      <c r="F74" s="159"/>
    </row>
    <row r="75" spans="1:6" ht="21.15" customHeight="1">
      <c r="A75" s="152"/>
      <c r="B75" s="153" t="s">
        <v>444</v>
      </c>
      <c r="C75" s="157"/>
      <c r="E75" s="158"/>
      <c r="F75" s="159"/>
    </row>
    <row r="76" spans="1:6" ht="21.15" customHeight="1">
      <c r="A76" s="152"/>
      <c r="B76" s="153" t="s">
        <v>445</v>
      </c>
      <c r="C76" s="157"/>
      <c r="E76" s="158"/>
      <c r="F76" s="159"/>
    </row>
    <row r="77" spans="1:6" ht="21.15" customHeight="1">
      <c r="A77" s="152"/>
      <c r="B77" s="153" t="s">
        <v>446</v>
      </c>
      <c r="C77" s="157"/>
      <c r="E77" s="158"/>
      <c r="F77" s="159"/>
    </row>
    <row r="78" spans="1:6" ht="21.15" customHeight="1">
      <c r="A78" s="152"/>
      <c r="C78" s="157"/>
      <c r="E78" s="158"/>
      <c r="F78" s="159"/>
    </row>
    <row r="79" spans="1:6" ht="21.15" customHeight="1">
      <c r="A79" s="152"/>
      <c r="B79" s="22" t="s">
        <v>447</v>
      </c>
      <c r="C79" s="157"/>
      <c r="E79" s="158"/>
      <c r="F79" s="159"/>
    </row>
    <row r="80" spans="1:6" ht="21.15" customHeight="1">
      <c r="A80" s="152"/>
      <c r="B80" s="161" t="s">
        <v>427</v>
      </c>
      <c r="C80" s="162" t="s">
        <v>37</v>
      </c>
      <c r="D80" s="145">
        <v>40</v>
      </c>
      <c r="E80" s="158"/>
      <c r="F80" s="160"/>
    </row>
    <row r="81" spans="1:6" ht="21.15" customHeight="1">
      <c r="A81" s="152"/>
      <c r="B81" s="161" t="s">
        <v>428</v>
      </c>
      <c r="C81" s="162" t="s">
        <v>37</v>
      </c>
      <c r="D81" s="145">
        <v>40</v>
      </c>
      <c r="E81" s="158"/>
      <c r="F81" s="160"/>
    </row>
    <row r="82" spans="1:6" ht="21.15" customHeight="1">
      <c r="A82" s="152"/>
      <c r="C82" s="157"/>
      <c r="E82" s="158"/>
      <c r="F82" s="159"/>
    </row>
    <row r="83" spans="1:6" ht="21.15" customHeight="1">
      <c r="A83" s="152"/>
      <c r="B83" s="22" t="s">
        <v>448</v>
      </c>
      <c r="C83" s="158"/>
      <c r="E83" s="158"/>
      <c r="F83" s="159"/>
    </row>
    <row r="84" spans="1:6" ht="21.15" customHeight="1">
      <c r="A84" s="152"/>
      <c r="B84" s="161" t="s">
        <v>427</v>
      </c>
      <c r="C84" s="162" t="s">
        <v>37</v>
      </c>
      <c r="D84" s="145">
        <v>60</v>
      </c>
      <c r="E84" s="158"/>
      <c r="F84" s="160"/>
    </row>
    <row r="85" spans="1:6" ht="21.15" customHeight="1">
      <c r="A85" s="152"/>
      <c r="B85" s="161" t="s">
        <v>428</v>
      </c>
      <c r="C85" s="162" t="s">
        <v>37</v>
      </c>
      <c r="D85" s="145">
        <v>60</v>
      </c>
      <c r="E85" s="158"/>
      <c r="F85" s="160"/>
    </row>
    <row r="86" spans="1:6" ht="21.15" customHeight="1">
      <c r="A86" s="152"/>
      <c r="C86" s="157"/>
      <c r="E86" s="158"/>
      <c r="F86" s="159"/>
    </row>
    <row r="87" spans="1:6" ht="21.15" customHeight="1">
      <c r="A87" s="152"/>
      <c r="B87" s="22" t="s">
        <v>449</v>
      </c>
      <c r="C87" s="158"/>
      <c r="E87" s="158"/>
      <c r="F87" s="159"/>
    </row>
    <row r="88" spans="1:6" ht="21.15" customHeight="1">
      <c r="A88" s="152"/>
      <c r="B88" s="161" t="s">
        <v>427</v>
      </c>
      <c r="C88" s="157" t="s">
        <v>0</v>
      </c>
      <c r="D88" s="145">
        <v>1</v>
      </c>
      <c r="E88" s="158"/>
      <c r="F88" s="160"/>
    </row>
    <row r="89" spans="1:6" ht="21.15" customHeight="1">
      <c r="A89" s="152"/>
      <c r="B89" s="161" t="s">
        <v>428</v>
      </c>
      <c r="C89" s="157" t="s">
        <v>0</v>
      </c>
      <c r="D89" s="145">
        <v>1</v>
      </c>
      <c r="E89" s="158"/>
      <c r="F89" s="160"/>
    </row>
    <row r="90" spans="1:6" ht="21.15" customHeight="1">
      <c r="A90" s="152"/>
      <c r="C90" s="157"/>
      <c r="E90" s="158"/>
      <c r="F90" s="159"/>
    </row>
    <row r="91" spans="1:6" ht="21.15" customHeight="1">
      <c r="A91" s="152"/>
      <c r="B91" s="22" t="s">
        <v>450</v>
      </c>
      <c r="C91" s="158"/>
      <c r="E91" s="158"/>
      <c r="F91" s="159"/>
    </row>
    <row r="92" spans="1:6" ht="21.15" customHeight="1">
      <c r="A92" s="152"/>
      <c r="B92" s="22" t="s">
        <v>451</v>
      </c>
      <c r="C92" s="157"/>
      <c r="E92" s="158"/>
      <c r="F92" s="159"/>
    </row>
    <row r="93" spans="1:6" ht="21.15" customHeight="1">
      <c r="A93" s="152"/>
      <c r="B93" s="161" t="s">
        <v>427</v>
      </c>
      <c r="C93" s="157" t="s">
        <v>0</v>
      </c>
      <c r="D93" s="145">
        <v>1</v>
      </c>
      <c r="E93" s="158"/>
      <c r="F93" s="160"/>
    </row>
    <row r="94" spans="1:6" ht="21.15" customHeight="1">
      <c r="A94" s="152"/>
      <c r="B94" s="161" t="s">
        <v>428</v>
      </c>
      <c r="C94" s="157" t="s">
        <v>0</v>
      </c>
      <c r="D94" s="145">
        <v>1</v>
      </c>
      <c r="E94" s="158"/>
      <c r="F94" s="160"/>
    </row>
    <row r="95" spans="1:6" ht="21.15" customHeight="1">
      <c r="A95" s="152"/>
      <c r="C95" s="157"/>
      <c r="E95" s="158"/>
      <c r="F95" s="159"/>
    </row>
    <row r="96" spans="1:6" ht="21.15" customHeight="1">
      <c r="A96" s="152"/>
      <c r="B96" s="165" t="s">
        <v>452</v>
      </c>
      <c r="C96" s="157"/>
      <c r="E96" s="158"/>
      <c r="F96" s="159"/>
    </row>
    <row r="97" spans="1:6" ht="21.15" customHeight="1">
      <c r="A97" s="152"/>
      <c r="C97" s="157"/>
      <c r="E97" s="158"/>
      <c r="F97" s="159"/>
    </row>
    <row r="98" spans="1:6" ht="21.15" customHeight="1">
      <c r="A98" s="152"/>
      <c r="B98" s="153" t="s">
        <v>453</v>
      </c>
      <c r="C98" s="157"/>
      <c r="E98" s="158"/>
      <c r="F98" s="159"/>
    </row>
    <row r="99" spans="1:6" ht="21.15" customHeight="1">
      <c r="A99" s="152"/>
      <c r="B99" s="153" t="s">
        <v>454</v>
      </c>
      <c r="C99" s="157"/>
      <c r="E99" s="158"/>
      <c r="F99" s="159"/>
    </row>
    <row r="100" spans="1:6" ht="21.15" customHeight="1">
      <c r="A100" s="152"/>
      <c r="B100" s="153" t="s">
        <v>455</v>
      </c>
      <c r="C100" s="157"/>
      <c r="E100" s="158"/>
      <c r="F100" s="159"/>
    </row>
    <row r="101" spans="1:6" ht="21.15" customHeight="1">
      <c r="A101" s="152"/>
      <c r="C101" s="157"/>
      <c r="E101" s="158"/>
      <c r="F101" s="159"/>
    </row>
    <row r="102" spans="1:6" ht="21.15" customHeight="1">
      <c r="A102" s="152"/>
      <c r="B102" s="22" t="s">
        <v>1023</v>
      </c>
      <c r="C102" s="157"/>
      <c r="E102" s="158"/>
      <c r="F102" s="159"/>
    </row>
    <row r="103" spans="1:6" ht="21.15" customHeight="1">
      <c r="A103" s="152"/>
      <c r="B103" s="161" t="s">
        <v>427</v>
      </c>
      <c r="C103" s="162" t="s">
        <v>37</v>
      </c>
      <c r="D103" s="145">
        <v>60</v>
      </c>
      <c r="E103" s="158"/>
      <c r="F103" s="160"/>
    </row>
    <row r="104" spans="1:6" ht="21.15" customHeight="1">
      <c r="A104" s="152"/>
      <c r="B104" s="161" t="s">
        <v>428</v>
      </c>
      <c r="C104" s="162" t="s">
        <v>37</v>
      </c>
      <c r="D104" s="145">
        <v>60</v>
      </c>
      <c r="E104" s="158"/>
      <c r="F104" s="160"/>
    </row>
    <row r="105" spans="1:6" ht="21.15" customHeight="1">
      <c r="A105" s="152"/>
      <c r="C105" s="157"/>
      <c r="E105" s="158"/>
      <c r="F105" s="160"/>
    </row>
    <row r="106" spans="1:6" ht="21.15" customHeight="1">
      <c r="A106" s="152"/>
      <c r="B106" s="22" t="s">
        <v>1024</v>
      </c>
      <c r="C106" s="158"/>
      <c r="E106" s="158"/>
      <c r="F106" s="159"/>
    </row>
    <row r="107" spans="1:6" ht="21.15" customHeight="1">
      <c r="A107" s="152"/>
      <c r="B107" s="161" t="s">
        <v>427</v>
      </c>
      <c r="C107" s="157" t="s">
        <v>37</v>
      </c>
      <c r="D107" s="145">
        <v>100</v>
      </c>
      <c r="E107" s="158"/>
      <c r="F107" s="160"/>
    </row>
    <row r="108" spans="1:6" ht="21.15" customHeight="1">
      <c r="A108" s="152"/>
      <c r="B108" s="161" t="s">
        <v>428</v>
      </c>
      <c r="C108" s="157" t="s">
        <v>37</v>
      </c>
      <c r="D108" s="145">
        <v>100</v>
      </c>
      <c r="E108" s="158"/>
      <c r="F108" s="160"/>
    </row>
    <row r="109" spans="1:6" ht="21.15" customHeight="1">
      <c r="A109" s="152"/>
      <c r="C109" s="157"/>
      <c r="E109" s="158"/>
      <c r="F109" s="159"/>
    </row>
    <row r="110" spans="1:6" ht="21.15" customHeight="1">
      <c r="A110" s="152"/>
      <c r="B110" s="153" t="s">
        <v>456</v>
      </c>
      <c r="C110" s="157"/>
      <c r="E110" s="158"/>
      <c r="F110" s="159"/>
    </row>
    <row r="111" spans="1:6" ht="21.15" customHeight="1">
      <c r="A111" s="152"/>
      <c r="C111" s="157"/>
      <c r="E111" s="158"/>
      <c r="F111" s="159"/>
    </row>
    <row r="112" spans="1:6" ht="21.15" customHeight="1">
      <c r="A112" s="152"/>
      <c r="B112" s="153" t="s">
        <v>457</v>
      </c>
      <c r="C112" s="157"/>
      <c r="E112" s="158"/>
      <c r="F112" s="159"/>
    </row>
    <row r="113" spans="1:6" ht="21.15" customHeight="1">
      <c r="A113" s="152"/>
      <c r="B113" s="153" t="s">
        <v>458</v>
      </c>
      <c r="C113" s="157"/>
      <c r="E113" s="158"/>
      <c r="F113" s="159"/>
    </row>
    <row r="114" spans="1:6" ht="21.15" customHeight="1">
      <c r="A114" s="152"/>
      <c r="C114" s="157"/>
      <c r="E114" s="158"/>
      <c r="F114" s="159"/>
    </row>
    <row r="115" spans="1:6" ht="21.15" customHeight="1">
      <c r="A115" s="152"/>
      <c r="B115" s="22" t="s">
        <v>459</v>
      </c>
      <c r="C115" s="158"/>
      <c r="E115" s="158"/>
      <c r="F115" s="159"/>
    </row>
    <row r="116" spans="1:6" ht="21.15" customHeight="1">
      <c r="A116" s="152"/>
      <c r="B116" s="161" t="s">
        <v>427</v>
      </c>
      <c r="C116" s="157" t="s">
        <v>37</v>
      </c>
      <c r="D116" s="145">
        <v>600</v>
      </c>
      <c r="E116" s="158"/>
      <c r="F116" s="160"/>
    </row>
    <row r="117" spans="1:6" ht="21.15" customHeight="1">
      <c r="A117" s="152"/>
      <c r="B117" s="161" t="s">
        <v>428</v>
      </c>
      <c r="C117" s="157" t="s">
        <v>37</v>
      </c>
      <c r="D117" s="145">
        <v>600</v>
      </c>
      <c r="E117" s="158"/>
      <c r="F117" s="160"/>
    </row>
    <row r="118" spans="1:6" ht="21.15" customHeight="1">
      <c r="A118" s="152"/>
      <c r="C118" s="157"/>
      <c r="E118" s="158"/>
      <c r="F118" s="159"/>
    </row>
    <row r="119" spans="1:6" ht="21.15" customHeight="1">
      <c r="A119" s="152"/>
      <c r="B119" s="153" t="s">
        <v>460</v>
      </c>
      <c r="C119" s="157"/>
      <c r="E119" s="158"/>
      <c r="F119" s="159"/>
    </row>
    <row r="120" spans="1:6" ht="21.15" customHeight="1">
      <c r="A120" s="152"/>
      <c r="C120" s="157"/>
      <c r="E120" s="158"/>
      <c r="F120" s="159"/>
    </row>
    <row r="121" spans="1:6" ht="21.15" customHeight="1">
      <c r="A121" s="152"/>
      <c r="B121" s="153" t="s">
        <v>461</v>
      </c>
      <c r="C121" s="157"/>
      <c r="E121" s="158"/>
      <c r="F121" s="159"/>
    </row>
    <row r="122" spans="1:6" ht="21.15" customHeight="1">
      <c r="A122" s="152"/>
      <c r="C122" s="157"/>
      <c r="E122" s="158"/>
      <c r="F122" s="159"/>
    </row>
    <row r="123" spans="1:6" ht="21.15" customHeight="1">
      <c r="A123" s="152"/>
      <c r="B123" s="153" t="s">
        <v>462</v>
      </c>
      <c r="C123" s="157"/>
      <c r="E123" s="158"/>
      <c r="F123" s="159"/>
    </row>
    <row r="124" spans="1:6" ht="21.15" customHeight="1">
      <c r="A124" s="152"/>
      <c r="B124" s="153" t="s">
        <v>463</v>
      </c>
      <c r="C124" s="157"/>
      <c r="E124" s="158"/>
      <c r="F124" s="159"/>
    </row>
    <row r="125" spans="1:6" ht="21.15" customHeight="1">
      <c r="A125" s="152"/>
      <c r="B125" s="153" t="s">
        <v>464</v>
      </c>
      <c r="C125" s="157"/>
      <c r="E125" s="158"/>
      <c r="F125" s="159"/>
    </row>
    <row r="126" spans="1:6" ht="21.15" customHeight="1">
      <c r="A126" s="152"/>
      <c r="B126" s="153" t="s">
        <v>465</v>
      </c>
      <c r="C126" s="157"/>
      <c r="E126" s="158"/>
      <c r="F126" s="159"/>
    </row>
    <row r="127" spans="1:6" ht="21.15" customHeight="1">
      <c r="A127" s="152"/>
      <c r="C127" s="157"/>
      <c r="E127" s="158"/>
      <c r="F127" s="159"/>
    </row>
    <row r="128" spans="1:6" ht="21.15" customHeight="1">
      <c r="A128" s="152"/>
      <c r="B128" s="22" t="s">
        <v>466</v>
      </c>
      <c r="C128" s="157"/>
      <c r="E128" s="158"/>
      <c r="F128" s="159"/>
    </row>
    <row r="129" spans="1:6" ht="21.15" customHeight="1">
      <c r="A129" s="152"/>
      <c r="B129" s="161" t="s">
        <v>427</v>
      </c>
      <c r="C129" s="162" t="s">
        <v>28</v>
      </c>
      <c r="D129" s="145">
        <v>1</v>
      </c>
      <c r="E129" s="166"/>
      <c r="F129" s="160"/>
    </row>
    <row r="130" spans="1:6" ht="21.15" customHeight="1">
      <c r="A130" s="152"/>
      <c r="B130" s="161" t="s">
        <v>428</v>
      </c>
      <c r="C130" s="162" t="s">
        <v>28</v>
      </c>
      <c r="D130" s="145">
        <v>1</v>
      </c>
      <c r="E130" s="158"/>
      <c r="F130" s="160"/>
    </row>
    <row r="131" spans="1:6" ht="21.15" customHeight="1">
      <c r="A131" s="152"/>
      <c r="C131" s="157"/>
      <c r="E131" s="158"/>
      <c r="F131" s="159"/>
    </row>
    <row r="132" spans="1:6" ht="21.15" customHeight="1">
      <c r="A132" s="152"/>
      <c r="B132" s="22" t="s">
        <v>467</v>
      </c>
      <c r="C132" s="157"/>
      <c r="E132" s="166"/>
      <c r="F132" s="160"/>
    </row>
    <row r="133" spans="1:6" ht="21.15" customHeight="1">
      <c r="A133" s="152"/>
      <c r="B133" s="161" t="s">
        <v>427</v>
      </c>
      <c r="C133" s="162" t="s">
        <v>28</v>
      </c>
      <c r="D133" s="145">
        <v>1</v>
      </c>
      <c r="E133" s="166"/>
      <c r="F133" s="160"/>
    </row>
    <row r="134" spans="1:6" ht="21.15" customHeight="1">
      <c r="A134" s="152"/>
      <c r="B134" s="161" t="s">
        <v>428</v>
      </c>
      <c r="C134" s="162" t="s">
        <v>28</v>
      </c>
      <c r="D134" s="145">
        <v>1</v>
      </c>
      <c r="E134" s="158"/>
      <c r="F134" s="160"/>
    </row>
    <row r="135" spans="1:6" ht="21.15" customHeight="1">
      <c r="A135" s="152"/>
      <c r="C135" s="157"/>
      <c r="E135" s="158"/>
      <c r="F135" s="159"/>
    </row>
    <row r="136" spans="1:6" ht="21.15" customHeight="1">
      <c r="A136" s="152"/>
      <c r="B136" s="22" t="s">
        <v>468</v>
      </c>
      <c r="C136" s="157"/>
      <c r="E136" s="166"/>
      <c r="F136" s="160"/>
    </row>
    <row r="137" spans="1:6" ht="21.15" customHeight="1">
      <c r="A137" s="152"/>
      <c r="B137" s="22" t="s">
        <v>469</v>
      </c>
      <c r="C137" s="157"/>
      <c r="E137" s="166"/>
      <c r="F137" s="160"/>
    </row>
    <row r="138" spans="1:6" ht="21.15" customHeight="1">
      <c r="A138" s="152"/>
      <c r="B138" s="161" t="s">
        <v>427</v>
      </c>
      <c r="C138" s="162" t="s">
        <v>28</v>
      </c>
      <c r="D138" s="145">
        <v>1</v>
      </c>
      <c r="E138" s="166"/>
      <c r="F138" s="160"/>
    </row>
    <row r="139" spans="1:6" ht="21.15" customHeight="1">
      <c r="A139" s="152"/>
      <c r="B139" s="161" t="s">
        <v>428</v>
      </c>
      <c r="C139" s="162" t="s">
        <v>28</v>
      </c>
      <c r="D139" s="145">
        <v>1</v>
      </c>
      <c r="E139" s="158"/>
      <c r="F139" s="160"/>
    </row>
    <row r="140" spans="1:6" ht="21.15" customHeight="1">
      <c r="A140" s="152"/>
      <c r="B140" s="163"/>
      <c r="C140" s="157"/>
      <c r="D140" s="164"/>
      <c r="E140" s="158"/>
      <c r="F140" s="159"/>
    </row>
    <row r="141" spans="1:6" ht="21.15" customHeight="1">
      <c r="A141" s="152"/>
      <c r="B141" s="163"/>
      <c r="C141" s="157"/>
      <c r="E141" s="158"/>
      <c r="F141" s="159"/>
    </row>
    <row r="142" spans="1:6" ht="21.15" customHeight="1">
      <c r="A142" s="152"/>
      <c r="B142" s="165" t="s">
        <v>470</v>
      </c>
      <c r="C142" s="157"/>
      <c r="E142" s="158"/>
      <c r="F142" s="159"/>
    </row>
    <row r="143" spans="1:6" ht="21.15" customHeight="1">
      <c r="A143" s="152"/>
      <c r="C143" s="157"/>
      <c r="E143" s="158"/>
      <c r="F143" s="159"/>
    </row>
    <row r="144" spans="1:6" ht="21.15" customHeight="1">
      <c r="A144" s="152"/>
      <c r="B144" s="153" t="s">
        <v>471</v>
      </c>
      <c r="C144" s="157"/>
      <c r="E144" s="158"/>
      <c r="F144" s="159"/>
    </row>
    <row r="145" spans="1:6" ht="21.15" customHeight="1">
      <c r="A145" s="152"/>
      <c r="B145" s="153" t="s">
        <v>472</v>
      </c>
      <c r="C145" s="157"/>
      <c r="E145" s="158"/>
      <c r="F145" s="159"/>
    </row>
    <row r="146" spans="1:6" ht="21.15" customHeight="1">
      <c r="A146" s="152"/>
      <c r="B146" s="153" t="s">
        <v>473</v>
      </c>
      <c r="C146" s="157"/>
      <c r="E146" s="158"/>
      <c r="F146" s="159"/>
    </row>
    <row r="147" spans="1:6" ht="21.15" customHeight="1">
      <c r="A147" s="152"/>
      <c r="B147" s="153" t="s">
        <v>474</v>
      </c>
      <c r="C147" s="157"/>
      <c r="E147" s="158"/>
      <c r="F147" s="159"/>
    </row>
    <row r="148" spans="1:6" ht="21.15" customHeight="1">
      <c r="A148" s="152"/>
      <c r="C148" s="157"/>
      <c r="E148" s="158"/>
      <c r="F148" s="159"/>
    </row>
    <row r="149" spans="1:6" ht="21.15" customHeight="1">
      <c r="A149" s="152"/>
      <c r="B149" s="22" t="s">
        <v>475</v>
      </c>
      <c r="C149" s="157"/>
      <c r="E149" s="158"/>
      <c r="F149" s="159"/>
    </row>
    <row r="150" spans="1:6" ht="21.15" customHeight="1">
      <c r="A150" s="152"/>
      <c r="B150" s="161" t="s">
        <v>427</v>
      </c>
      <c r="C150" s="162" t="s">
        <v>28</v>
      </c>
      <c r="D150" s="145">
        <v>1</v>
      </c>
      <c r="E150" s="158"/>
      <c r="F150" s="160"/>
    </row>
    <row r="151" spans="1:6" ht="21.15" customHeight="1">
      <c r="A151" s="152"/>
      <c r="B151" s="161" t="s">
        <v>428</v>
      </c>
      <c r="C151" s="162" t="s">
        <v>28</v>
      </c>
      <c r="D151" s="145">
        <v>1</v>
      </c>
      <c r="E151" s="158"/>
      <c r="F151" s="160"/>
    </row>
    <row r="152" spans="1:6" ht="21.15" customHeight="1">
      <c r="A152" s="152"/>
      <c r="C152" s="157"/>
      <c r="E152" s="158"/>
      <c r="F152" s="159"/>
    </row>
    <row r="153" spans="1:6" ht="21.15" customHeight="1">
      <c r="A153" s="152"/>
      <c r="B153" s="153" t="s">
        <v>476</v>
      </c>
      <c r="C153" s="157"/>
      <c r="E153" s="158"/>
      <c r="F153" s="159"/>
    </row>
    <row r="154" spans="1:6" ht="21.15" customHeight="1">
      <c r="A154" s="152"/>
      <c r="C154" s="157"/>
      <c r="E154" s="158"/>
      <c r="F154" s="159"/>
    </row>
    <row r="155" spans="1:6" ht="21.15" customHeight="1">
      <c r="A155" s="152"/>
      <c r="B155" s="153" t="s">
        <v>477</v>
      </c>
      <c r="C155" s="157"/>
      <c r="E155" s="158"/>
      <c r="F155" s="159"/>
    </row>
    <row r="156" spans="1:6" ht="21.15" customHeight="1">
      <c r="A156" s="152"/>
      <c r="B156" s="153" t="s">
        <v>478</v>
      </c>
      <c r="C156" s="157"/>
      <c r="E156" s="158"/>
      <c r="F156" s="159"/>
    </row>
    <row r="157" spans="1:6" ht="21.15" customHeight="1">
      <c r="A157" s="152"/>
      <c r="C157" s="157"/>
      <c r="E157" s="158"/>
      <c r="F157" s="159"/>
    </row>
    <row r="158" spans="1:6" ht="21.15" customHeight="1">
      <c r="A158" s="152"/>
      <c r="B158" s="22" t="s">
        <v>479</v>
      </c>
      <c r="C158" s="157"/>
      <c r="E158" s="158"/>
      <c r="F158" s="160"/>
    </row>
    <row r="159" spans="1:6" ht="21.15" customHeight="1">
      <c r="A159" s="152"/>
      <c r="B159" s="22" t="s">
        <v>480</v>
      </c>
      <c r="C159" s="157"/>
      <c r="E159" s="158"/>
      <c r="F159" s="159"/>
    </row>
    <row r="160" spans="1:6" ht="21.15" customHeight="1">
      <c r="A160" s="152"/>
      <c r="B160" s="22" t="s">
        <v>481</v>
      </c>
      <c r="C160" s="157"/>
      <c r="E160" s="158"/>
      <c r="F160" s="159"/>
    </row>
    <row r="161" spans="1:6" ht="21.15" customHeight="1">
      <c r="A161" s="152"/>
      <c r="B161" s="161" t="s">
        <v>427</v>
      </c>
      <c r="C161" s="162" t="s">
        <v>28</v>
      </c>
      <c r="D161" s="145">
        <v>18</v>
      </c>
      <c r="E161" s="158"/>
      <c r="F161" s="160"/>
    </row>
    <row r="162" spans="1:6" ht="21.15" customHeight="1">
      <c r="A162" s="152"/>
      <c r="B162" s="161" t="s">
        <v>428</v>
      </c>
      <c r="C162" s="162" t="s">
        <v>28</v>
      </c>
      <c r="D162" s="145">
        <v>18</v>
      </c>
      <c r="E162" s="158"/>
      <c r="F162" s="160"/>
    </row>
    <row r="163" spans="1:6" ht="21.15" customHeight="1">
      <c r="A163" s="152"/>
      <c r="C163" s="157"/>
      <c r="E163" s="158"/>
      <c r="F163" s="159"/>
    </row>
    <row r="164" spans="1:6" ht="21.15" customHeight="1">
      <c r="A164" s="152"/>
      <c r="B164" s="22" t="s">
        <v>482</v>
      </c>
      <c r="C164" s="157"/>
      <c r="E164" s="158"/>
      <c r="F164" s="159"/>
    </row>
    <row r="165" spans="1:6" ht="21.15" customHeight="1">
      <c r="A165" s="152"/>
      <c r="B165" s="22" t="s">
        <v>483</v>
      </c>
      <c r="C165" s="157"/>
      <c r="E165" s="158"/>
      <c r="F165" s="159"/>
    </row>
    <row r="166" spans="1:6" ht="21.15" customHeight="1">
      <c r="A166" s="152"/>
      <c r="B166" s="22" t="s">
        <v>484</v>
      </c>
      <c r="C166" s="157"/>
      <c r="E166" s="158"/>
      <c r="F166" s="159"/>
    </row>
    <row r="167" spans="1:6" ht="21.15" customHeight="1">
      <c r="A167" s="152"/>
      <c r="B167" s="161" t="s">
        <v>427</v>
      </c>
      <c r="C167" s="162" t="s">
        <v>28</v>
      </c>
      <c r="D167" s="145">
        <v>18</v>
      </c>
      <c r="E167" s="158"/>
      <c r="F167" s="160"/>
    </row>
    <row r="168" spans="1:6" ht="21.15" customHeight="1">
      <c r="A168" s="152"/>
      <c r="B168" s="161" t="s">
        <v>428</v>
      </c>
      <c r="C168" s="162" t="s">
        <v>28</v>
      </c>
      <c r="D168" s="145">
        <v>18</v>
      </c>
      <c r="E168" s="158"/>
      <c r="F168" s="160"/>
    </row>
    <row r="169" spans="1:6" ht="21.15" customHeight="1">
      <c r="A169" s="152"/>
      <c r="C169" s="157"/>
      <c r="E169" s="158"/>
      <c r="F169" s="159"/>
    </row>
    <row r="170" spans="1:6" ht="21.15" customHeight="1">
      <c r="A170" s="152"/>
      <c r="B170" s="153" t="s">
        <v>485</v>
      </c>
      <c r="C170" s="157"/>
      <c r="E170" s="158"/>
      <c r="F170" s="159"/>
    </row>
    <row r="171" spans="1:6" ht="21.15" customHeight="1">
      <c r="A171" s="152"/>
      <c r="C171" s="157"/>
      <c r="E171" s="158"/>
      <c r="F171" s="159"/>
    </row>
    <row r="172" spans="1:6" ht="21.15" customHeight="1">
      <c r="A172" s="152"/>
      <c r="B172" s="153" t="s">
        <v>486</v>
      </c>
      <c r="C172" s="157"/>
      <c r="E172" s="158"/>
      <c r="F172" s="159"/>
    </row>
    <row r="173" spans="1:6" ht="21.15" customHeight="1">
      <c r="A173" s="152"/>
      <c r="C173" s="157"/>
      <c r="E173" s="158"/>
      <c r="F173" s="159"/>
    </row>
    <row r="174" spans="1:6" ht="21.15" customHeight="1">
      <c r="A174" s="152"/>
      <c r="B174" s="22" t="s">
        <v>487</v>
      </c>
      <c r="C174" s="157"/>
      <c r="E174" s="158"/>
      <c r="F174" s="159"/>
    </row>
    <row r="175" spans="1:6" ht="21.15" customHeight="1">
      <c r="A175" s="152"/>
      <c r="B175" s="22" t="s">
        <v>488</v>
      </c>
      <c r="C175" s="158"/>
      <c r="E175" s="158"/>
      <c r="F175" s="159"/>
    </row>
    <row r="176" spans="1:6" ht="21.15" customHeight="1">
      <c r="A176" s="152"/>
      <c r="B176" s="22" t="s">
        <v>427</v>
      </c>
      <c r="C176" s="162" t="s">
        <v>28</v>
      </c>
      <c r="D176" s="145">
        <v>6</v>
      </c>
      <c r="E176" s="158"/>
      <c r="F176" s="160"/>
    </row>
    <row r="177" spans="1:6" ht="21.15" customHeight="1">
      <c r="A177" s="152"/>
      <c r="B177" s="22" t="s">
        <v>428</v>
      </c>
      <c r="C177" s="162" t="s">
        <v>28</v>
      </c>
      <c r="D177" s="145">
        <v>6</v>
      </c>
      <c r="E177" s="158"/>
      <c r="F177" s="160"/>
    </row>
    <row r="178" spans="1:6" ht="21.15" customHeight="1">
      <c r="A178" s="152"/>
      <c r="C178" s="157"/>
      <c r="E178" s="158"/>
      <c r="F178" s="159"/>
    </row>
    <row r="179" spans="1:6" ht="21.15" customHeight="1">
      <c r="A179" s="152"/>
      <c r="B179" s="22" t="s">
        <v>489</v>
      </c>
      <c r="C179" s="157"/>
      <c r="E179" s="158"/>
      <c r="F179" s="159"/>
    </row>
    <row r="180" spans="1:6" ht="21.15" customHeight="1">
      <c r="A180" s="152"/>
      <c r="B180" s="22" t="s">
        <v>488</v>
      </c>
      <c r="C180" s="157"/>
      <c r="E180" s="158"/>
      <c r="F180" s="159"/>
    </row>
    <row r="181" spans="1:6" ht="21.15" customHeight="1">
      <c r="A181" s="152"/>
      <c r="B181" s="161" t="s">
        <v>427</v>
      </c>
      <c r="C181" s="162" t="s">
        <v>28</v>
      </c>
      <c r="D181" s="145">
        <v>2</v>
      </c>
      <c r="E181" s="158"/>
      <c r="F181" s="160"/>
    </row>
    <row r="182" spans="1:6" ht="21.15" customHeight="1">
      <c r="A182" s="152"/>
      <c r="B182" s="161" t="s">
        <v>428</v>
      </c>
      <c r="C182" s="162" t="s">
        <v>28</v>
      </c>
      <c r="D182" s="145">
        <v>2</v>
      </c>
      <c r="E182" s="158"/>
      <c r="F182" s="160"/>
    </row>
    <row r="183" spans="1:6" ht="21.15" customHeight="1">
      <c r="A183" s="152"/>
      <c r="C183" s="157"/>
      <c r="E183" s="158"/>
      <c r="F183" s="159"/>
    </row>
    <row r="184" spans="1:6" ht="21.15" customHeight="1">
      <c r="A184" s="152"/>
      <c r="B184" s="22" t="s">
        <v>490</v>
      </c>
      <c r="C184" s="157"/>
      <c r="E184" s="158"/>
      <c r="F184" s="159"/>
    </row>
    <row r="185" spans="1:6" ht="21.15" customHeight="1">
      <c r="A185" s="152"/>
      <c r="B185" s="22" t="s">
        <v>488</v>
      </c>
      <c r="C185" s="157"/>
      <c r="E185" s="158"/>
      <c r="F185" s="159"/>
    </row>
    <row r="186" spans="1:6" ht="21.15" customHeight="1">
      <c r="A186" s="152"/>
      <c r="B186" s="161" t="s">
        <v>427</v>
      </c>
      <c r="C186" s="162" t="s">
        <v>28</v>
      </c>
      <c r="D186" s="145">
        <v>1</v>
      </c>
      <c r="E186" s="158"/>
      <c r="F186" s="160"/>
    </row>
    <row r="187" spans="1:6" ht="21.15" customHeight="1">
      <c r="A187" s="152"/>
      <c r="B187" s="167" t="s">
        <v>428</v>
      </c>
      <c r="C187" s="162" t="s">
        <v>28</v>
      </c>
      <c r="D187" s="164">
        <v>1</v>
      </c>
      <c r="E187" s="158"/>
      <c r="F187" s="160"/>
    </row>
    <row r="188" spans="1:6" ht="21.15" customHeight="1">
      <c r="A188" s="152"/>
      <c r="B188" s="161"/>
      <c r="C188" s="162"/>
      <c r="E188" s="158"/>
      <c r="F188" s="160"/>
    </row>
    <row r="189" spans="1:6" ht="21.15" customHeight="1">
      <c r="A189" s="152"/>
      <c r="B189" s="163"/>
      <c r="C189" s="157"/>
      <c r="E189" s="158"/>
      <c r="F189" s="159"/>
    </row>
    <row r="190" spans="1:6" ht="21.15" customHeight="1">
      <c r="A190" s="152"/>
      <c r="B190" s="163" t="s">
        <v>491</v>
      </c>
      <c r="C190" s="158"/>
      <c r="E190" s="158"/>
      <c r="F190" s="159"/>
    </row>
    <row r="191" spans="1:6" ht="21.15" customHeight="1">
      <c r="A191" s="152"/>
      <c r="B191" s="161" t="s">
        <v>427</v>
      </c>
      <c r="C191" s="162" t="s">
        <v>28</v>
      </c>
      <c r="D191" s="145">
        <v>2</v>
      </c>
      <c r="E191" s="158"/>
      <c r="F191" s="160"/>
    </row>
    <row r="192" spans="1:6" ht="21.15" customHeight="1">
      <c r="A192" s="152"/>
      <c r="B192" s="161" t="s">
        <v>428</v>
      </c>
      <c r="C192" s="162" t="s">
        <v>28</v>
      </c>
      <c r="D192" s="145">
        <v>2</v>
      </c>
      <c r="E192" s="158"/>
      <c r="F192" s="160"/>
    </row>
    <row r="193" spans="1:6" ht="21.15" customHeight="1">
      <c r="A193" s="152"/>
      <c r="C193" s="157"/>
      <c r="E193" s="158"/>
      <c r="F193" s="159"/>
    </row>
    <row r="194" spans="1:6" ht="21.15" customHeight="1">
      <c r="A194" s="152"/>
      <c r="B194" s="153" t="s">
        <v>492</v>
      </c>
      <c r="C194" s="157"/>
      <c r="E194" s="158"/>
      <c r="F194" s="159"/>
    </row>
    <row r="195" spans="1:6" ht="21.15" customHeight="1">
      <c r="A195" s="152"/>
      <c r="C195" s="157"/>
      <c r="E195" s="158"/>
      <c r="F195" s="159"/>
    </row>
    <row r="196" spans="1:6" ht="21.15" customHeight="1">
      <c r="A196" s="152"/>
      <c r="B196" s="153" t="s">
        <v>493</v>
      </c>
      <c r="C196" s="157"/>
      <c r="E196" s="158"/>
      <c r="F196" s="159"/>
    </row>
    <row r="197" spans="1:6" ht="21.15" customHeight="1">
      <c r="A197" s="152"/>
      <c r="B197" s="153" t="s">
        <v>494</v>
      </c>
      <c r="C197" s="157"/>
      <c r="E197" s="158"/>
      <c r="F197" s="159"/>
    </row>
    <row r="198" spans="1:6" ht="21.15" customHeight="1">
      <c r="A198" s="152"/>
      <c r="B198" s="153" t="s">
        <v>495</v>
      </c>
      <c r="C198" s="157"/>
      <c r="E198" s="158"/>
      <c r="F198" s="159"/>
    </row>
    <row r="199" spans="1:6" ht="21.15" customHeight="1">
      <c r="A199" s="152"/>
      <c r="B199" s="153" t="s">
        <v>496</v>
      </c>
      <c r="C199" s="157"/>
      <c r="E199" s="158"/>
      <c r="F199" s="159"/>
    </row>
    <row r="200" spans="1:6" ht="21.15" customHeight="1">
      <c r="A200" s="152"/>
      <c r="B200" s="153" t="s">
        <v>497</v>
      </c>
      <c r="C200" s="157"/>
      <c r="E200" s="158"/>
      <c r="F200" s="159"/>
    </row>
    <row r="201" spans="1:6" ht="21.15" customHeight="1">
      <c r="A201" s="152"/>
      <c r="C201" s="157"/>
      <c r="E201" s="158"/>
      <c r="F201" s="159"/>
    </row>
    <row r="202" spans="1:6" ht="21.15" customHeight="1">
      <c r="A202" s="152"/>
      <c r="B202" s="22" t="s">
        <v>498</v>
      </c>
      <c r="C202" s="158"/>
      <c r="E202" s="158"/>
      <c r="F202" s="159"/>
    </row>
    <row r="203" spans="1:6" ht="21.15" customHeight="1">
      <c r="A203" s="152"/>
      <c r="B203" s="22" t="s">
        <v>499</v>
      </c>
      <c r="C203" s="158"/>
      <c r="E203" s="158"/>
      <c r="F203" s="159"/>
    </row>
    <row r="204" spans="1:6" ht="21.15" customHeight="1">
      <c r="A204" s="152"/>
      <c r="B204" s="161" t="s">
        <v>427</v>
      </c>
      <c r="C204" s="162" t="s">
        <v>28</v>
      </c>
      <c r="D204" s="145">
        <v>2</v>
      </c>
      <c r="E204" s="158"/>
      <c r="F204" s="160"/>
    </row>
    <row r="205" spans="1:6" ht="21.15" customHeight="1">
      <c r="A205" s="152"/>
      <c r="B205" s="161" t="s">
        <v>428</v>
      </c>
      <c r="C205" s="162" t="s">
        <v>28</v>
      </c>
      <c r="D205" s="145">
        <v>2</v>
      </c>
      <c r="E205" s="158"/>
      <c r="F205" s="160"/>
    </row>
    <row r="206" spans="1:6" ht="21.15" customHeight="1">
      <c r="A206" s="152"/>
      <c r="C206" s="157"/>
      <c r="E206" s="158"/>
      <c r="F206" s="159"/>
    </row>
    <row r="207" spans="1:6" ht="21.15" customHeight="1">
      <c r="A207" s="152"/>
      <c r="B207" s="22" t="s">
        <v>500</v>
      </c>
      <c r="C207" s="157"/>
      <c r="E207" s="158"/>
      <c r="F207" s="159"/>
    </row>
    <row r="208" spans="1:6" ht="21.15" customHeight="1">
      <c r="A208" s="152"/>
      <c r="B208" s="22" t="s">
        <v>501</v>
      </c>
      <c r="C208" s="157"/>
      <c r="E208" s="158"/>
      <c r="F208" s="159"/>
    </row>
    <row r="209" spans="1:6" ht="21.15" customHeight="1">
      <c r="A209" s="152"/>
      <c r="B209" s="161" t="s">
        <v>427</v>
      </c>
      <c r="C209" s="162" t="s">
        <v>28</v>
      </c>
      <c r="D209" s="145">
        <v>7</v>
      </c>
      <c r="E209" s="158"/>
      <c r="F209" s="160"/>
    </row>
    <row r="210" spans="1:6" ht="21.15" customHeight="1">
      <c r="A210" s="152"/>
      <c r="B210" s="161" t="s">
        <v>428</v>
      </c>
      <c r="C210" s="162" t="s">
        <v>28</v>
      </c>
      <c r="D210" s="145">
        <v>7</v>
      </c>
      <c r="E210" s="158"/>
      <c r="F210" s="160"/>
    </row>
    <row r="211" spans="1:6" ht="21.15" customHeight="1">
      <c r="A211" s="152"/>
      <c r="C211" s="157"/>
      <c r="E211" s="158"/>
      <c r="F211" s="159"/>
    </row>
    <row r="212" spans="1:6" ht="21.15" customHeight="1">
      <c r="A212" s="152"/>
      <c r="B212" s="153" t="s">
        <v>502</v>
      </c>
      <c r="C212" s="157"/>
      <c r="E212" s="158"/>
      <c r="F212" s="159"/>
    </row>
    <row r="213" spans="1:6" ht="21.15" customHeight="1">
      <c r="A213" s="152"/>
      <c r="C213" s="157"/>
      <c r="E213" s="158"/>
      <c r="F213" s="159"/>
    </row>
    <row r="214" spans="1:6" ht="21.15" customHeight="1">
      <c r="A214" s="152"/>
      <c r="B214" s="22" t="s">
        <v>503</v>
      </c>
      <c r="C214" s="157"/>
      <c r="E214" s="158"/>
      <c r="F214" s="159"/>
    </row>
    <row r="215" spans="1:6" ht="21.15" customHeight="1">
      <c r="A215" s="152"/>
      <c r="B215" s="161" t="s">
        <v>428</v>
      </c>
      <c r="C215" s="162" t="s">
        <v>28</v>
      </c>
      <c r="D215" s="145">
        <v>1</v>
      </c>
      <c r="E215" s="158"/>
      <c r="F215" s="160"/>
    </row>
    <row r="216" spans="1:6" ht="21.15" customHeight="1">
      <c r="A216" s="152"/>
      <c r="C216" s="157"/>
      <c r="E216" s="158"/>
      <c r="F216" s="159"/>
    </row>
    <row r="217" spans="1:6" ht="21.15" customHeight="1">
      <c r="A217" s="152"/>
      <c r="B217" s="153" t="s">
        <v>504</v>
      </c>
      <c r="C217" s="157"/>
      <c r="E217" s="158"/>
      <c r="F217" s="159"/>
    </row>
    <row r="218" spans="1:6" ht="21.15" customHeight="1">
      <c r="A218" s="152"/>
      <c r="C218" s="157"/>
      <c r="E218" s="158"/>
      <c r="F218" s="159"/>
    </row>
    <row r="219" spans="1:6" ht="21.15" customHeight="1">
      <c r="A219" s="152"/>
      <c r="B219" s="153" t="s">
        <v>505</v>
      </c>
      <c r="C219" s="157"/>
      <c r="E219" s="158"/>
      <c r="F219" s="159"/>
    </row>
    <row r="220" spans="1:6" ht="21.15" customHeight="1">
      <c r="A220" s="152"/>
      <c r="B220" s="153" t="s">
        <v>506</v>
      </c>
      <c r="C220" s="157"/>
      <c r="E220" s="158"/>
      <c r="F220" s="159"/>
    </row>
    <row r="221" spans="1:6" ht="21.15" customHeight="1">
      <c r="A221" s="152"/>
      <c r="C221" s="157"/>
      <c r="E221" s="158"/>
      <c r="F221" s="159"/>
    </row>
    <row r="222" spans="1:6" ht="21.15" customHeight="1">
      <c r="A222" s="152"/>
      <c r="B222" s="22" t="s">
        <v>507</v>
      </c>
      <c r="C222" s="157"/>
      <c r="E222" s="158"/>
      <c r="F222" s="159"/>
    </row>
    <row r="223" spans="1:6" ht="21.15" customHeight="1">
      <c r="A223" s="152"/>
      <c r="B223" s="161" t="s">
        <v>427</v>
      </c>
      <c r="C223" s="162" t="s">
        <v>28</v>
      </c>
      <c r="D223" s="145">
        <v>2</v>
      </c>
      <c r="E223" s="158"/>
      <c r="F223" s="160"/>
    </row>
    <row r="224" spans="1:6" ht="21.15" customHeight="1">
      <c r="A224" s="152"/>
      <c r="B224" s="161" t="s">
        <v>428</v>
      </c>
      <c r="C224" s="162" t="s">
        <v>28</v>
      </c>
      <c r="D224" s="145">
        <v>2</v>
      </c>
      <c r="E224" s="158"/>
      <c r="F224" s="160"/>
    </row>
    <row r="225" spans="1:6" ht="21.15" customHeight="1">
      <c r="A225" s="152"/>
      <c r="C225" s="157"/>
      <c r="E225" s="158"/>
      <c r="F225" s="159"/>
    </row>
    <row r="226" spans="1:6" ht="21.15" customHeight="1">
      <c r="A226" s="152"/>
      <c r="B226" s="22" t="s">
        <v>508</v>
      </c>
      <c r="C226" s="157"/>
      <c r="E226" s="158"/>
      <c r="F226" s="159"/>
    </row>
    <row r="227" spans="1:6" ht="21.15" customHeight="1">
      <c r="A227" s="152"/>
      <c r="B227" s="161" t="s">
        <v>427</v>
      </c>
      <c r="C227" s="162" t="s">
        <v>28</v>
      </c>
      <c r="D227" s="145">
        <v>2</v>
      </c>
      <c r="E227" s="158"/>
      <c r="F227" s="160"/>
    </row>
    <row r="228" spans="1:6" ht="21.15" customHeight="1">
      <c r="A228" s="152"/>
      <c r="B228" s="161" t="s">
        <v>428</v>
      </c>
      <c r="C228" s="162" t="s">
        <v>28</v>
      </c>
      <c r="D228" s="145">
        <v>2</v>
      </c>
      <c r="E228" s="158"/>
      <c r="F228" s="160"/>
    </row>
    <row r="229" spans="1:6" ht="21.15" customHeight="1">
      <c r="A229" s="152"/>
      <c r="C229" s="157"/>
      <c r="E229" s="158"/>
      <c r="F229" s="159"/>
    </row>
    <row r="230" spans="1:6" ht="21.15" customHeight="1">
      <c r="A230" s="152"/>
      <c r="B230" s="22" t="s">
        <v>509</v>
      </c>
      <c r="C230" s="158"/>
      <c r="E230" s="158"/>
      <c r="F230" s="159"/>
    </row>
    <row r="231" spans="1:6" ht="21.15" customHeight="1">
      <c r="A231" s="152"/>
      <c r="B231" s="22" t="s">
        <v>510</v>
      </c>
      <c r="C231" s="158"/>
      <c r="E231" s="158"/>
      <c r="F231" s="159"/>
    </row>
    <row r="232" spans="1:6" ht="21.15" customHeight="1">
      <c r="A232" s="152"/>
      <c r="B232" s="161" t="s">
        <v>427</v>
      </c>
      <c r="C232" s="162" t="s">
        <v>28</v>
      </c>
      <c r="D232" s="145">
        <v>2</v>
      </c>
      <c r="E232" s="158"/>
      <c r="F232" s="160"/>
    </row>
    <row r="233" spans="1:6" ht="21.15" customHeight="1">
      <c r="A233" s="152"/>
      <c r="B233" s="161" t="s">
        <v>428</v>
      </c>
      <c r="C233" s="162" t="s">
        <v>28</v>
      </c>
      <c r="D233" s="145">
        <v>2</v>
      </c>
      <c r="E233" s="158"/>
      <c r="F233" s="160"/>
    </row>
    <row r="234" spans="1:6" ht="21.15" customHeight="1">
      <c r="A234" s="152"/>
      <c r="C234" s="157"/>
      <c r="E234" s="158"/>
      <c r="F234" s="159"/>
    </row>
    <row r="235" spans="1:6" ht="21.15" customHeight="1">
      <c r="A235" s="152"/>
      <c r="B235" s="163"/>
      <c r="C235" s="157"/>
      <c r="D235" s="164"/>
      <c r="E235" s="158"/>
      <c r="F235" s="159"/>
    </row>
    <row r="236" spans="1:6" ht="21.15" customHeight="1">
      <c r="A236" s="152"/>
      <c r="B236" s="22" t="s">
        <v>511</v>
      </c>
      <c r="C236" s="157"/>
      <c r="E236" s="158"/>
      <c r="F236" s="159"/>
    </row>
    <row r="237" spans="1:6" ht="21.15" customHeight="1">
      <c r="A237" s="152"/>
      <c r="B237" s="22" t="s">
        <v>512</v>
      </c>
      <c r="C237" s="157"/>
      <c r="E237" s="158"/>
      <c r="F237" s="159"/>
    </row>
    <row r="238" spans="1:6" ht="21.15" customHeight="1">
      <c r="A238" s="152"/>
      <c r="B238" s="161" t="s">
        <v>427</v>
      </c>
      <c r="C238" s="162" t="s">
        <v>28</v>
      </c>
      <c r="D238" s="145">
        <v>2</v>
      </c>
      <c r="E238" s="158"/>
      <c r="F238" s="160"/>
    </row>
    <row r="239" spans="1:6" ht="21.15" customHeight="1">
      <c r="A239" s="152"/>
      <c r="B239" s="161" t="s">
        <v>428</v>
      </c>
      <c r="C239" s="162" t="s">
        <v>28</v>
      </c>
      <c r="D239" s="145">
        <v>2</v>
      </c>
      <c r="E239" s="158"/>
      <c r="F239" s="160"/>
    </row>
    <row r="240" spans="1:6" ht="21.15" customHeight="1">
      <c r="A240" s="152"/>
      <c r="C240" s="157"/>
      <c r="E240" s="158"/>
      <c r="F240" s="159"/>
    </row>
    <row r="241" spans="1:6" ht="21.15" customHeight="1">
      <c r="A241" s="152"/>
      <c r="B241" s="22" t="s">
        <v>513</v>
      </c>
      <c r="C241" s="158"/>
      <c r="E241" s="158"/>
      <c r="F241" s="159"/>
    </row>
    <row r="242" spans="1:6" ht="21.15" customHeight="1">
      <c r="A242" s="152"/>
      <c r="B242" s="161" t="s">
        <v>427</v>
      </c>
      <c r="C242" s="162" t="s">
        <v>28</v>
      </c>
      <c r="D242" s="145">
        <v>1</v>
      </c>
      <c r="E242" s="158"/>
      <c r="F242" s="160"/>
    </row>
    <row r="243" spans="1:6" ht="21.15" customHeight="1">
      <c r="A243" s="152"/>
      <c r="B243" s="161" t="s">
        <v>428</v>
      </c>
      <c r="C243" s="162" t="s">
        <v>28</v>
      </c>
      <c r="D243" s="145">
        <v>1</v>
      </c>
      <c r="E243" s="158"/>
      <c r="F243" s="160"/>
    </row>
    <row r="244" spans="1:6" ht="21.15" customHeight="1">
      <c r="A244" s="152"/>
      <c r="C244" s="157"/>
      <c r="E244" s="158"/>
      <c r="F244" s="159"/>
    </row>
    <row r="245" spans="1:6" ht="21.15" customHeight="1">
      <c r="A245" s="152"/>
      <c r="B245" s="22" t="s">
        <v>514</v>
      </c>
      <c r="C245" s="158"/>
      <c r="E245" s="158"/>
      <c r="F245" s="159"/>
    </row>
    <row r="246" spans="1:6" ht="21.15" customHeight="1">
      <c r="A246" s="152"/>
      <c r="B246" s="161" t="s">
        <v>427</v>
      </c>
      <c r="C246" s="162" t="s">
        <v>28</v>
      </c>
      <c r="D246" s="145">
        <v>2</v>
      </c>
      <c r="E246" s="158"/>
      <c r="F246" s="160"/>
    </row>
    <row r="247" spans="1:6" ht="21.15" customHeight="1">
      <c r="A247" s="152"/>
      <c r="B247" s="161" t="s">
        <v>428</v>
      </c>
      <c r="C247" s="162" t="s">
        <v>28</v>
      </c>
      <c r="D247" s="145">
        <v>2</v>
      </c>
      <c r="E247" s="158"/>
      <c r="F247" s="160"/>
    </row>
    <row r="248" spans="1:6" ht="21.15" customHeight="1">
      <c r="A248" s="152"/>
      <c r="C248" s="157"/>
      <c r="E248" s="158"/>
      <c r="F248" s="159"/>
    </row>
    <row r="249" spans="1:6" ht="21.15" customHeight="1">
      <c r="A249" s="152"/>
      <c r="B249" s="168" t="s">
        <v>515</v>
      </c>
      <c r="C249" s="157"/>
      <c r="E249" s="158"/>
      <c r="F249" s="159"/>
    </row>
    <row r="250" spans="1:6" ht="21.15" customHeight="1">
      <c r="A250" s="152"/>
      <c r="C250" s="157"/>
      <c r="E250" s="158"/>
      <c r="F250" s="159"/>
    </row>
    <row r="251" spans="1:6" ht="21.15" customHeight="1">
      <c r="A251" s="152"/>
      <c r="B251" s="153" t="s">
        <v>516</v>
      </c>
      <c r="C251" s="157"/>
      <c r="E251" s="158"/>
      <c r="F251" s="159"/>
    </row>
    <row r="252" spans="1:6" ht="21.15" customHeight="1">
      <c r="A252" s="152"/>
      <c r="B252" s="153" t="s">
        <v>517</v>
      </c>
      <c r="C252" s="157"/>
      <c r="E252" s="158"/>
      <c r="F252" s="159"/>
    </row>
    <row r="253" spans="1:6" ht="21.15" customHeight="1">
      <c r="A253" s="152"/>
      <c r="B253" s="153" t="s">
        <v>518</v>
      </c>
      <c r="C253" s="157"/>
      <c r="E253" s="158"/>
      <c r="F253" s="159"/>
    </row>
    <row r="254" spans="1:6" ht="21.15" customHeight="1">
      <c r="A254" s="152"/>
      <c r="C254" s="157"/>
      <c r="E254" s="158"/>
      <c r="F254" s="159"/>
    </row>
    <row r="255" spans="1:6" ht="21.15" customHeight="1">
      <c r="A255" s="152"/>
      <c r="B255" s="22" t="s">
        <v>519</v>
      </c>
      <c r="C255" s="157"/>
      <c r="E255" s="158"/>
      <c r="F255" s="159"/>
    </row>
    <row r="256" spans="1:6" ht="21.15" customHeight="1">
      <c r="A256" s="152"/>
      <c r="C256" s="157"/>
      <c r="E256" s="158"/>
      <c r="F256" s="159"/>
    </row>
    <row r="257" spans="1:6" ht="21.15" customHeight="1">
      <c r="A257" s="152"/>
      <c r="B257" s="161" t="s">
        <v>427</v>
      </c>
      <c r="C257" s="157" t="s">
        <v>37</v>
      </c>
      <c r="D257" s="145">
        <v>35</v>
      </c>
      <c r="E257" s="158"/>
      <c r="F257" s="160"/>
    </row>
    <row r="258" spans="1:6" ht="21.15" customHeight="1">
      <c r="A258" s="152"/>
      <c r="B258" s="161" t="s">
        <v>428</v>
      </c>
      <c r="C258" s="157" t="s">
        <v>37</v>
      </c>
      <c r="D258" s="145">
        <v>35</v>
      </c>
      <c r="E258" s="158"/>
      <c r="F258" s="160"/>
    </row>
    <row r="259" spans="1:6" ht="21.15" customHeight="1">
      <c r="A259" s="152"/>
      <c r="C259" s="157"/>
      <c r="E259" s="158"/>
      <c r="F259" s="159"/>
    </row>
    <row r="260" spans="1:6" ht="21.15" customHeight="1">
      <c r="A260" s="152"/>
      <c r="B260" s="153" t="s">
        <v>520</v>
      </c>
      <c r="C260" s="157"/>
      <c r="E260" s="158"/>
      <c r="F260" s="159"/>
    </row>
    <row r="261" spans="1:6" ht="21.15" customHeight="1">
      <c r="A261" s="152"/>
      <c r="C261" s="157"/>
      <c r="E261" s="158"/>
      <c r="F261" s="159"/>
    </row>
    <row r="262" spans="1:6" ht="21.15" customHeight="1">
      <c r="A262" s="152"/>
      <c r="B262" s="153" t="s">
        <v>521</v>
      </c>
      <c r="C262" s="157"/>
      <c r="E262" s="158"/>
      <c r="F262" s="159"/>
    </row>
    <row r="263" spans="1:6" ht="21.15" customHeight="1">
      <c r="A263" s="152"/>
      <c r="B263" s="153" t="s">
        <v>522</v>
      </c>
      <c r="C263" s="157"/>
      <c r="E263" s="158"/>
      <c r="F263" s="159"/>
    </row>
    <row r="264" spans="1:6" ht="21.15" customHeight="1">
      <c r="A264" s="152"/>
      <c r="B264" s="153" t="s">
        <v>523</v>
      </c>
      <c r="C264" s="157"/>
      <c r="E264" s="158"/>
      <c r="F264" s="159"/>
    </row>
    <row r="265" spans="1:6" ht="21.15" customHeight="1">
      <c r="A265" s="152"/>
      <c r="B265" s="153" t="s">
        <v>524</v>
      </c>
      <c r="C265" s="157"/>
      <c r="E265" s="158"/>
      <c r="F265" s="159"/>
    </row>
    <row r="266" spans="1:6" ht="21.15" customHeight="1">
      <c r="A266" s="152"/>
      <c r="B266" s="153" t="s">
        <v>525</v>
      </c>
      <c r="C266" s="157"/>
      <c r="E266" s="158"/>
      <c r="F266" s="159"/>
    </row>
    <row r="267" spans="1:6" ht="21.15" customHeight="1">
      <c r="A267" s="152"/>
      <c r="B267" s="153" t="s">
        <v>526</v>
      </c>
      <c r="C267" s="157"/>
      <c r="E267" s="158"/>
      <c r="F267" s="159"/>
    </row>
    <row r="268" spans="1:6" ht="21.15" customHeight="1">
      <c r="A268" s="152"/>
      <c r="C268" s="157"/>
      <c r="E268" s="158"/>
      <c r="F268" s="159"/>
    </row>
    <row r="269" spans="1:6" ht="21.15" customHeight="1">
      <c r="A269" s="152"/>
      <c r="B269" s="22" t="s">
        <v>527</v>
      </c>
      <c r="C269" s="157"/>
      <c r="E269" s="158"/>
      <c r="F269" s="159"/>
    </row>
    <row r="270" spans="1:6" ht="21.15" customHeight="1">
      <c r="A270" s="152"/>
      <c r="B270" s="161" t="s">
        <v>427</v>
      </c>
      <c r="C270" s="157" t="s">
        <v>37</v>
      </c>
      <c r="D270" s="145">
        <v>200</v>
      </c>
      <c r="E270" s="158"/>
      <c r="F270" s="160"/>
    </row>
    <row r="271" spans="1:6" ht="21.15" customHeight="1">
      <c r="A271" s="152"/>
      <c r="B271" s="161" t="s">
        <v>428</v>
      </c>
      <c r="C271" s="157" t="s">
        <v>37</v>
      </c>
      <c r="D271" s="145">
        <v>200</v>
      </c>
      <c r="E271" s="158"/>
      <c r="F271" s="160"/>
    </row>
    <row r="272" spans="1:6" ht="21.15" customHeight="1">
      <c r="A272" s="152"/>
      <c r="C272" s="157"/>
      <c r="E272" s="158"/>
      <c r="F272" s="159"/>
    </row>
    <row r="273" spans="1:6" ht="21.15" customHeight="1">
      <c r="A273" s="152"/>
      <c r="B273" s="22" t="s">
        <v>528</v>
      </c>
      <c r="C273" s="157"/>
      <c r="E273" s="158"/>
      <c r="F273" s="159"/>
    </row>
    <row r="274" spans="1:6" ht="21.15" customHeight="1">
      <c r="A274" s="152"/>
      <c r="B274" s="161" t="s">
        <v>427</v>
      </c>
      <c r="C274" s="157" t="s">
        <v>37</v>
      </c>
      <c r="D274" s="145">
        <v>200</v>
      </c>
      <c r="E274" s="158"/>
      <c r="F274" s="160"/>
    </row>
    <row r="275" spans="1:6" ht="21.15" customHeight="1">
      <c r="A275" s="152"/>
      <c r="B275" s="161" t="s">
        <v>428</v>
      </c>
      <c r="C275" s="157" t="s">
        <v>37</v>
      </c>
      <c r="D275" s="145">
        <v>200</v>
      </c>
      <c r="E275" s="158"/>
      <c r="F275" s="160"/>
    </row>
    <row r="276" spans="1:6" ht="21.15" customHeight="1">
      <c r="A276" s="152"/>
      <c r="C276" s="157"/>
      <c r="E276" s="158"/>
      <c r="F276" s="159"/>
    </row>
    <row r="277" spans="1:6" ht="21.15" customHeight="1">
      <c r="A277" s="152"/>
      <c r="B277" s="22" t="s">
        <v>529</v>
      </c>
      <c r="C277" s="157"/>
      <c r="E277" s="158"/>
      <c r="F277" s="159"/>
    </row>
    <row r="278" spans="1:6" ht="21.15" customHeight="1">
      <c r="A278" s="152"/>
      <c r="B278" s="22" t="s">
        <v>427</v>
      </c>
      <c r="C278" s="157" t="s">
        <v>37</v>
      </c>
      <c r="D278" s="145">
        <v>60</v>
      </c>
      <c r="E278" s="158"/>
      <c r="F278" s="160"/>
    </row>
    <row r="279" spans="1:6" ht="21.15" customHeight="1">
      <c r="A279" s="152"/>
      <c r="B279" s="22" t="s">
        <v>428</v>
      </c>
      <c r="C279" s="157" t="s">
        <v>37</v>
      </c>
      <c r="D279" s="145">
        <v>60</v>
      </c>
      <c r="E279" s="158"/>
      <c r="F279" s="160"/>
    </row>
    <row r="280" spans="1:6" ht="21.15" customHeight="1">
      <c r="A280" s="152"/>
      <c r="C280" s="157"/>
      <c r="E280" s="158"/>
      <c r="F280" s="159"/>
    </row>
    <row r="281" spans="1:6" ht="21.15" customHeight="1">
      <c r="A281" s="152"/>
      <c r="B281" s="163"/>
      <c r="C281" s="157"/>
      <c r="D281" s="164"/>
      <c r="E281" s="158"/>
      <c r="F281" s="159"/>
    </row>
    <row r="282" spans="1:6" ht="21.15" customHeight="1">
      <c r="A282" s="152"/>
      <c r="B282" s="163" t="s">
        <v>530</v>
      </c>
      <c r="C282" s="157"/>
      <c r="E282" s="158"/>
      <c r="F282" s="159"/>
    </row>
    <row r="283" spans="1:6" ht="21.15" customHeight="1">
      <c r="A283" s="152"/>
      <c r="B283" s="161" t="s">
        <v>427</v>
      </c>
      <c r="C283" s="157" t="s">
        <v>37</v>
      </c>
      <c r="D283" s="145">
        <v>60</v>
      </c>
      <c r="E283" s="158"/>
      <c r="F283" s="160"/>
    </row>
    <row r="284" spans="1:6" ht="21.15" customHeight="1">
      <c r="A284" s="152"/>
      <c r="B284" s="161" t="s">
        <v>428</v>
      </c>
      <c r="C284" s="157" t="s">
        <v>37</v>
      </c>
      <c r="D284" s="145">
        <v>60</v>
      </c>
      <c r="E284" s="158"/>
      <c r="F284" s="160"/>
    </row>
    <row r="285" spans="1:6" ht="21.15" customHeight="1">
      <c r="A285" s="152"/>
      <c r="C285" s="157"/>
      <c r="E285" s="158"/>
      <c r="F285" s="159"/>
    </row>
    <row r="286" spans="1:6" ht="21.15" customHeight="1">
      <c r="A286" s="152"/>
      <c r="B286" s="22" t="s">
        <v>531</v>
      </c>
      <c r="C286" s="157"/>
      <c r="E286" s="158"/>
      <c r="F286" s="159"/>
    </row>
    <row r="287" spans="1:6" ht="21" customHeight="1">
      <c r="A287" s="152"/>
      <c r="C287" s="157"/>
      <c r="E287" s="158"/>
      <c r="F287" s="159"/>
    </row>
    <row r="288" spans="1:6" ht="21.15" customHeight="1">
      <c r="A288" s="152"/>
      <c r="B288" s="161" t="s">
        <v>427</v>
      </c>
      <c r="C288" s="157" t="s">
        <v>37</v>
      </c>
      <c r="D288" s="145">
        <v>64</v>
      </c>
      <c r="E288" s="158"/>
      <c r="F288" s="160"/>
    </row>
    <row r="289" spans="1:6" ht="21.15" customHeight="1">
      <c r="A289" s="152"/>
      <c r="B289" s="161" t="s">
        <v>428</v>
      </c>
      <c r="C289" s="157" t="s">
        <v>37</v>
      </c>
      <c r="D289" s="145">
        <v>64</v>
      </c>
      <c r="E289" s="158"/>
      <c r="F289" s="160"/>
    </row>
    <row r="290" spans="1:6" ht="21.15" customHeight="1">
      <c r="A290" s="152"/>
      <c r="C290" s="157"/>
      <c r="E290" s="158"/>
      <c r="F290" s="159"/>
    </row>
    <row r="291" spans="1:6" ht="21.15" customHeight="1">
      <c r="A291" s="152"/>
      <c r="B291" s="22" t="s">
        <v>532</v>
      </c>
      <c r="C291" s="157"/>
      <c r="E291" s="158"/>
      <c r="F291" s="159"/>
    </row>
    <row r="292" spans="1:6" ht="21.15" customHeight="1">
      <c r="A292" s="152"/>
      <c r="B292" s="161" t="s">
        <v>427</v>
      </c>
      <c r="C292" s="157" t="s">
        <v>37</v>
      </c>
      <c r="D292" s="145">
        <v>4</v>
      </c>
      <c r="E292" s="158"/>
      <c r="F292" s="160"/>
    </row>
    <row r="293" spans="1:6" ht="21.15" customHeight="1">
      <c r="A293" s="152"/>
      <c r="B293" s="161" t="s">
        <v>428</v>
      </c>
      <c r="C293" s="157" t="s">
        <v>37</v>
      </c>
      <c r="D293" s="145">
        <v>4</v>
      </c>
      <c r="E293" s="158"/>
      <c r="F293" s="160"/>
    </row>
    <row r="294" spans="1:6" ht="21.15" customHeight="1">
      <c r="A294" s="152"/>
      <c r="C294" s="157"/>
      <c r="E294" s="158"/>
      <c r="F294" s="159"/>
    </row>
    <row r="295" spans="1:6" ht="21.15" customHeight="1">
      <c r="A295" s="152"/>
      <c r="B295" s="22" t="s">
        <v>533</v>
      </c>
      <c r="C295" s="157"/>
      <c r="E295" s="158"/>
      <c r="F295" s="159"/>
    </row>
    <row r="296" spans="1:6" ht="21.15" customHeight="1">
      <c r="A296" s="152"/>
      <c r="B296" s="22" t="s">
        <v>534</v>
      </c>
      <c r="C296" s="157"/>
      <c r="E296" s="158"/>
      <c r="F296" s="159"/>
    </row>
    <row r="297" spans="1:6" ht="21.15" customHeight="1">
      <c r="A297" s="152"/>
      <c r="B297" s="22" t="s">
        <v>535</v>
      </c>
      <c r="C297" s="157"/>
      <c r="E297" s="158"/>
      <c r="F297" s="159"/>
    </row>
    <row r="298" spans="1:6" ht="21.15" customHeight="1">
      <c r="A298" s="152"/>
      <c r="B298" s="22" t="s">
        <v>536</v>
      </c>
      <c r="C298" s="157"/>
      <c r="E298" s="158"/>
      <c r="F298" s="159"/>
    </row>
    <row r="299" spans="1:6" ht="21.15" customHeight="1">
      <c r="A299" s="152"/>
      <c r="C299" s="157"/>
      <c r="E299" s="158"/>
      <c r="F299" s="159"/>
    </row>
    <row r="300" spans="1:6" ht="21.15" customHeight="1">
      <c r="A300" s="152"/>
      <c r="B300" s="22" t="s">
        <v>537</v>
      </c>
      <c r="C300" s="158"/>
      <c r="E300" s="158"/>
      <c r="F300" s="159"/>
    </row>
    <row r="301" spans="1:6" ht="21.15" customHeight="1">
      <c r="A301" s="152"/>
      <c r="B301" s="161" t="s">
        <v>427</v>
      </c>
      <c r="C301" s="162" t="s">
        <v>28</v>
      </c>
      <c r="D301" s="145">
        <v>40</v>
      </c>
      <c r="E301" s="158"/>
      <c r="F301" s="160"/>
    </row>
    <row r="302" spans="1:6" ht="21.15" customHeight="1">
      <c r="A302" s="152"/>
      <c r="B302" s="161" t="s">
        <v>428</v>
      </c>
      <c r="C302" s="162" t="s">
        <v>28</v>
      </c>
      <c r="D302" s="145">
        <v>40</v>
      </c>
      <c r="E302" s="158"/>
      <c r="F302" s="160"/>
    </row>
    <row r="303" spans="1:6" ht="21.15" customHeight="1">
      <c r="A303" s="152"/>
      <c r="C303" s="157"/>
      <c r="E303" s="158"/>
      <c r="F303" s="160"/>
    </row>
    <row r="304" spans="1:6" ht="21.15" customHeight="1">
      <c r="A304" s="152"/>
      <c r="B304" s="22" t="s">
        <v>538</v>
      </c>
      <c r="C304" s="157"/>
      <c r="E304" s="158"/>
      <c r="F304" s="160"/>
    </row>
    <row r="305" spans="1:6" ht="21.15" customHeight="1">
      <c r="A305" s="152"/>
      <c r="B305" s="161" t="s">
        <v>427</v>
      </c>
      <c r="C305" s="162" t="s">
        <v>28</v>
      </c>
      <c r="D305" s="145">
        <v>10</v>
      </c>
      <c r="E305" s="158"/>
      <c r="F305" s="160"/>
    </row>
    <row r="306" spans="1:6" ht="21.15" customHeight="1">
      <c r="A306" s="152"/>
      <c r="B306" s="161" t="s">
        <v>428</v>
      </c>
      <c r="C306" s="162" t="s">
        <v>28</v>
      </c>
      <c r="D306" s="145">
        <v>10</v>
      </c>
      <c r="E306" s="158"/>
      <c r="F306" s="160"/>
    </row>
    <row r="307" spans="1:6" ht="21.15" customHeight="1">
      <c r="A307" s="152"/>
      <c r="C307" s="157"/>
      <c r="E307" s="158"/>
      <c r="F307" s="160"/>
    </row>
    <row r="308" spans="1:6" ht="21.15" customHeight="1">
      <c r="A308" s="152"/>
      <c r="B308" s="22" t="s">
        <v>539</v>
      </c>
      <c r="C308" s="157"/>
      <c r="E308" s="158"/>
      <c r="F308" s="160"/>
    </row>
    <row r="309" spans="1:6" ht="21.15" customHeight="1">
      <c r="A309" s="152"/>
      <c r="B309" s="161" t="s">
        <v>427</v>
      </c>
      <c r="C309" s="162" t="s">
        <v>28</v>
      </c>
      <c r="D309" s="145">
        <v>12</v>
      </c>
      <c r="E309" s="158"/>
      <c r="F309" s="160"/>
    </row>
    <row r="310" spans="1:6" ht="21.15" customHeight="1">
      <c r="A310" s="152"/>
      <c r="B310" s="161" t="s">
        <v>428</v>
      </c>
      <c r="C310" s="162" t="s">
        <v>28</v>
      </c>
      <c r="D310" s="145">
        <v>12</v>
      </c>
      <c r="E310" s="158"/>
      <c r="F310" s="160"/>
    </row>
    <row r="311" spans="1:6" ht="21.15" customHeight="1">
      <c r="A311" s="152"/>
      <c r="C311" s="157"/>
      <c r="E311" s="158"/>
      <c r="F311" s="160"/>
    </row>
    <row r="312" spans="1:6" ht="21.15" customHeight="1">
      <c r="A312" s="152"/>
      <c r="B312" s="22" t="s">
        <v>540</v>
      </c>
      <c r="C312" s="157"/>
      <c r="E312" s="158"/>
      <c r="F312" s="160"/>
    </row>
    <row r="313" spans="1:6" ht="21.15" customHeight="1">
      <c r="A313" s="152"/>
      <c r="B313" s="161" t="s">
        <v>427</v>
      </c>
      <c r="C313" s="162" t="s">
        <v>28</v>
      </c>
      <c r="D313" s="145">
        <v>10</v>
      </c>
      <c r="E313" s="158"/>
      <c r="F313" s="160"/>
    </row>
    <row r="314" spans="1:6" ht="21.15" customHeight="1">
      <c r="A314" s="152"/>
      <c r="B314" s="161" t="s">
        <v>428</v>
      </c>
      <c r="C314" s="162" t="s">
        <v>28</v>
      </c>
      <c r="D314" s="145">
        <v>10</v>
      </c>
      <c r="E314" s="158"/>
      <c r="F314" s="160"/>
    </row>
    <row r="315" spans="1:6" ht="21.15" customHeight="1">
      <c r="A315" s="152"/>
      <c r="C315" s="157"/>
      <c r="E315" s="158"/>
      <c r="F315" s="159"/>
    </row>
    <row r="316" spans="1:6" ht="21.15" customHeight="1">
      <c r="A316" s="152"/>
      <c r="B316" s="153" t="s">
        <v>541</v>
      </c>
      <c r="C316" s="157"/>
      <c r="E316" s="158"/>
      <c r="F316" s="159"/>
    </row>
    <row r="317" spans="1:6" ht="21.15" customHeight="1">
      <c r="A317" s="152"/>
      <c r="C317" s="157"/>
      <c r="E317" s="158"/>
      <c r="F317" s="159"/>
    </row>
    <row r="318" spans="1:6" ht="21.15" customHeight="1">
      <c r="A318" s="152"/>
      <c r="B318" s="22" t="s">
        <v>542</v>
      </c>
      <c r="C318" s="157"/>
      <c r="E318" s="158"/>
      <c r="F318" s="159"/>
    </row>
    <row r="319" spans="1:6" ht="21.15" customHeight="1">
      <c r="A319" s="152"/>
      <c r="B319" s="22" t="s">
        <v>543</v>
      </c>
      <c r="C319" s="157"/>
      <c r="E319" s="158"/>
      <c r="F319" s="159"/>
    </row>
    <row r="320" spans="1:6" ht="21.15" customHeight="1">
      <c r="A320" s="152"/>
      <c r="B320" s="22" t="s">
        <v>544</v>
      </c>
      <c r="C320" s="157"/>
      <c r="E320" s="158"/>
      <c r="F320" s="159"/>
    </row>
    <row r="321" spans="1:6" ht="21.15" customHeight="1">
      <c r="A321" s="152"/>
      <c r="B321" s="22" t="s">
        <v>545</v>
      </c>
      <c r="C321" s="157"/>
      <c r="E321" s="158"/>
      <c r="F321" s="159"/>
    </row>
    <row r="322" spans="1:6" ht="21.15" customHeight="1">
      <c r="A322" s="152"/>
      <c r="C322" s="157"/>
      <c r="E322" s="158"/>
      <c r="F322" s="159"/>
    </row>
    <row r="323" spans="1:6" ht="21.15" customHeight="1">
      <c r="A323" s="152"/>
      <c r="B323" s="22" t="s">
        <v>546</v>
      </c>
      <c r="C323" s="158"/>
      <c r="E323" s="158"/>
      <c r="F323" s="159"/>
    </row>
    <row r="324" spans="1:6" ht="21.15" customHeight="1">
      <c r="A324" s="152"/>
      <c r="B324" s="161" t="s">
        <v>427</v>
      </c>
      <c r="C324" s="157" t="s">
        <v>37</v>
      </c>
      <c r="D324" s="145">
        <v>1200</v>
      </c>
      <c r="E324" s="158"/>
      <c r="F324" s="160"/>
    </row>
    <row r="325" spans="1:6" ht="21.15" customHeight="1">
      <c r="A325" s="152"/>
      <c r="B325" s="161" t="s">
        <v>428</v>
      </c>
      <c r="C325" s="157" t="s">
        <v>37</v>
      </c>
      <c r="D325" s="145">
        <v>1200</v>
      </c>
      <c r="E325" s="158"/>
      <c r="F325" s="160"/>
    </row>
    <row r="326" spans="1:6" ht="21.15" customHeight="1">
      <c r="A326" s="152"/>
      <c r="C326" s="157"/>
      <c r="D326" s="164"/>
      <c r="E326" s="158"/>
      <c r="F326" s="160"/>
    </row>
    <row r="327" spans="1:6" ht="21.15" customHeight="1">
      <c r="A327" s="152"/>
      <c r="B327" s="163"/>
      <c r="C327" s="157"/>
      <c r="E327" s="158"/>
      <c r="F327" s="160"/>
    </row>
    <row r="328" spans="1:6" ht="21.15" customHeight="1">
      <c r="A328" s="152"/>
      <c r="B328" s="163" t="s">
        <v>547</v>
      </c>
      <c r="C328" s="157"/>
      <c r="E328" s="158"/>
      <c r="F328" s="160"/>
    </row>
    <row r="329" spans="1:6" ht="21.15" customHeight="1">
      <c r="A329" s="152"/>
      <c r="B329" s="161" t="s">
        <v>427</v>
      </c>
      <c r="C329" s="157" t="s">
        <v>37</v>
      </c>
      <c r="D329" s="145">
        <v>800</v>
      </c>
      <c r="E329" s="158"/>
      <c r="F329" s="160"/>
    </row>
    <row r="330" spans="1:6" ht="21.15" customHeight="1">
      <c r="A330" s="152"/>
      <c r="B330" s="161" t="s">
        <v>428</v>
      </c>
      <c r="C330" s="157" t="s">
        <v>37</v>
      </c>
      <c r="D330" s="145">
        <v>800</v>
      </c>
      <c r="E330" s="158"/>
      <c r="F330" s="160"/>
    </row>
    <row r="331" spans="1:6" ht="21.15" customHeight="1">
      <c r="A331" s="152"/>
      <c r="C331" s="157"/>
      <c r="E331" s="158"/>
      <c r="F331" s="160"/>
    </row>
    <row r="332" spans="1:6" ht="21.15" customHeight="1">
      <c r="A332" s="152"/>
      <c r="B332" s="22" t="s">
        <v>548</v>
      </c>
      <c r="C332" s="157"/>
      <c r="E332" s="158"/>
      <c r="F332" s="160"/>
    </row>
    <row r="333" spans="1:6" ht="21.15" customHeight="1">
      <c r="A333" s="152"/>
      <c r="B333" s="161" t="s">
        <v>427</v>
      </c>
      <c r="C333" s="157" t="s">
        <v>37</v>
      </c>
      <c r="D333" s="145">
        <v>1000</v>
      </c>
      <c r="E333" s="158"/>
      <c r="F333" s="160"/>
    </row>
    <row r="334" spans="1:6" ht="21.15" customHeight="1">
      <c r="A334" s="152"/>
      <c r="B334" s="161" t="s">
        <v>428</v>
      </c>
      <c r="C334" s="157" t="s">
        <v>37</v>
      </c>
      <c r="D334" s="145">
        <v>1000</v>
      </c>
      <c r="E334" s="158"/>
      <c r="F334" s="160"/>
    </row>
    <row r="335" spans="1:6" ht="21.15" customHeight="1">
      <c r="A335" s="152"/>
      <c r="C335" s="157"/>
      <c r="E335" s="158"/>
      <c r="F335" s="160"/>
    </row>
    <row r="336" spans="1:6" ht="21.15" customHeight="1">
      <c r="A336" s="152"/>
      <c r="B336" s="22" t="s">
        <v>549</v>
      </c>
      <c r="C336" s="157"/>
      <c r="E336" s="158"/>
      <c r="F336" s="160"/>
    </row>
    <row r="337" spans="1:6" ht="21.15" customHeight="1">
      <c r="A337" s="152"/>
      <c r="B337" s="161" t="s">
        <v>427</v>
      </c>
      <c r="C337" s="157" t="s">
        <v>37</v>
      </c>
      <c r="D337" s="145">
        <v>1000</v>
      </c>
      <c r="E337" s="158"/>
      <c r="F337" s="160"/>
    </row>
    <row r="338" spans="1:6" ht="21.15" customHeight="1">
      <c r="A338" s="152"/>
      <c r="B338" s="161" t="s">
        <v>428</v>
      </c>
      <c r="C338" s="157" t="s">
        <v>37</v>
      </c>
      <c r="D338" s="145">
        <v>1000</v>
      </c>
      <c r="E338" s="158"/>
      <c r="F338" s="160"/>
    </row>
    <row r="339" spans="1:6" ht="21.15" customHeight="1">
      <c r="A339" s="152"/>
      <c r="C339" s="157"/>
      <c r="E339" s="158"/>
      <c r="F339" s="160"/>
    </row>
    <row r="340" spans="1:6" ht="21.15" customHeight="1">
      <c r="A340" s="152"/>
      <c r="B340" s="22" t="s">
        <v>550</v>
      </c>
      <c r="C340" s="157"/>
      <c r="E340" s="158"/>
      <c r="F340" s="160"/>
    </row>
    <row r="341" spans="1:6" ht="21.15" customHeight="1">
      <c r="A341" s="152"/>
      <c r="B341" s="161" t="s">
        <v>427</v>
      </c>
      <c r="C341" s="157" t="s">
        <v>37</v>
      </c>
      <c r="D341" s="145">
        <v>50</v>
      </c>
      <c r="E341" s="158"/>
      <c r="F341" s="160"/>
    </row>
    <row r="342" spans="1:6" ht="21.15" customHeight="1">
      <c r="A342" s="152"/>
      <c r="B342" s="161" t="s">
        <v>428</v>
      </c>
      <c r="C342" s="157" t="s">
        <v>37</v>
      </c>
      <c r="D342" s="145">
        <v>50</v>
      </c>
      <c r="E342" s="158"/>
      <c r="F342" s="160"/>
    </row>
    <row r="343" spans="1:6" ht="21.15" customHeight="1">
      <c r="A343" s="152"/>
      <c r="C343" s="157"/>
      <c r="E343" s="158"/>
      <c r="F343" s="160"/>
    </row>
    <row r="344" spans="1:6" ht="21.15" customHeight="1">
      <c r="A344" s="152"/>
      <c r="B344" s="22" t="s">
        <v>551</v>
      </c>
      <c r="C344" s="157"/>
      <c r="E344" s="158"/>
      <c r="F344" s="160"/>
    </row>
    <row r="345" spans="1:6" ht="21.15" customHeight="1">
      <c r="A345" s="152"/>
      <c r="B345" s="161" t="s">
        <v>427</v>
      </c>
      <c r="C345" s="157" t="s">
        <v>37</v>
      </c>
      <c r="D345" s="145">
        <v>100</v>
      </c>
      <c r="E345" s="158"/>
      <c r="F345" s="160"/>
    </row>
    <row r="346" spans="1:6" ht="21.15" customHeight="1">
      <c r="A346" s="152"/>
      <c r="B346" s="161" t="s">
        <v>428</v>
      </c>
      <c r="C346" s="157" t="s">
        <v>37</v>
      </c>
      <c r="D346" s="145">
        <v>100</v>
      </c>
      <c r="E346" s="158"/>
      <c r="F346" s="160"/>
    </row>
    <row r="347" spans="1:6" ht="21.15" customHeight="1">
      <c r="A347" s="152"/>
      <c r="C347" s="157"/>
      <c r="E347" s="158"/>
      <c r="F347" s="159"/>
    </row>
    <row r="348" spans="1:6" ht="21.15" customHeight="1">
      <c r="A348" s="152"/>
      <c r="B348" s="153" t="s">
        <v>552</v>
      </c>
      <c r="C348" s="157"/>
      <c r="E348" s="158"/>
      <c r="F348" s="159"/>
    </row>
    <row r="349" spans="1:6" ht="21.15" customHeight="1">
      <c r="A349" s="152"/>
      <c r="C349" s="157"/>
      <c r="E349" s="158"/>
      <c r="F349" s="159"/>
    </row>
    <row r="350" spans="1:6" ht="21.15" customHeight="1">
      <c r="A350" s="152"/>
      <c r="B350" s="153" t="s">
        <v>553</v>
      </c>
      <c r="C350" s="157"/>
      <c r="E350" s="158"/>
      <c r="F350" s="159"/>
    </row>
    <row r="351" spans="1:6" ht="21.15" customHeight="1">
      <c r="A351" s="152"/>
      <c r="B351" s="153" t="s">
        <v>554</v>
      </c>
      <c r="C351" s="157"/>
      <c r="E351" s="158"/>
      <c r="F351" s="159"/>
    </row>
    <row r="352" spans="1:6" ht="21.15" customHeight="1">
      <c r="A352" s="152"/>
      <c r="B352" s="153" t="s">
        <v>555</v>
      </c>
      <c r="C352" s="157"/>
      <c r="E352" s="158"/>
      <c r="F352" s="159"/>
    </row>
    <row r="353" spans="1:6" ht="21.15" customHeight="1">
      <c r="A353" s="152"/>
      <c r="C353" s="157"/>
      <c r="E353" s="158"/>
      <c r="F353" s="159"/>
    </row>
    <row r="354" spans="1:6" ht="21.15" customHeight="1">
      <c r="A354" s="152"/>
      <c r="B354" s="22" t="s">
        <v>556</v>
      </c>
      <c r="C354" s="158"/>
      <c r="E354" s="158"/>
      <c r="F354" s="159"/>
    </row>
    <row r="355" spans="1:6" ht="21.15" customHeight="1">
      <c r="A355" s="152"/>
      <c r="B355" s="22" t="s">
        <v>427</v>
      </c>
      <c r="C355" s="157" t="s">
        <v>37</v>
      </c>
      <c r="D355" s="145">
        <v>2500</v>
      </c>
      <c r="E355" s="158"/>
      <c r="F355" s="160"/>
    </row>
    <row r="356" spans="1:6" ht="21.15" customHeight="1">
      <c r="A356" s="152"/>
      <c r="B356" s="22" t="s">
        <v>428</v>
      </c>
      <c r="C356" s="157" t="s">
        <v>37</v>
      </c>
      <c r="D356" s="145">
        <v>2500</v>
      </c>
      <c r="E356" s="158"/>
      <c r="F356" s="160"/>
    </row>
    <row r="357" spans="1:6" ht="21.15" customHeight="1">
      <c r="A357" s="152"/>
      <c r="C357" s="157"/>
      <c r="E357" s="158"/>
      <c r="F357" s="160"/>
    </row>
    <row r="358" spans="1:6" ht="21.15" customHeight="1">
      <c r="A358" s="152"/>
      <c r="B358" s="22" t="s">
        <v>557</v>
      </c>
      <c r="C358" s="157"/>
      <c r="E358" s="158"/>
      <c r="F358" s="160"/>
    </row>
    <row r="359" spans="1:6" ht="21.15" customHeight="1">
      <c r="A359" s="152"/>
      <c r="C359" s="157"/>
      <c r="E359" s="158"/>
      <c r="F359" s="159"/>
    </row>
    <row r="360" spans="1:6" ht="21.15" customHeight="1">
      <c r="A360" s="152"/>
      <c r="B360" s="22" t="s">
        <v>427</v>
      </c>
      <c r="C360" s="157" t="s">
        <v>37</v>
      </c>
      <c r="D360" s="145">
        <v>50</v>
      </c>
      <c r="E360" s="158"/>
      <c r="F360" s="160"/>
    </row>
    <row r="361" spans="1:6" ht="21.15" customHeight="1">
      <c r="A361" s="152"/>
      <c r="B361" s="22" t="s">
        <v>428</v>
      </c>
      <c r="C361" s="157" t="s">
        <v>37</v>
      </c>
      <c r="D361" s="145">
        <v>50</v>
      </c>
      <c r="E361" s="158"/>
      <c r="F361" s="160"/>
    </row>
    <row r="362" spans="1:6" ht="21.15" customHeight="1">
      <c r="A362" s="152"/>
      <c r="C362" s="157"/>
      <c r="E362" s="158"/>
      <c r="F362" s="159"/>
    </row>
    <row r="363" spans="1:6" ht="21.15" customHeight="1">
      <c r="A363" s="152"/>
      <c r="B363" s="153" t="s">
        <v>558</v>
      </c>
      <c r="C363" s="157"/>
      <c r="E363" s="158"/>
      <c r="F363" s="159"/>
    </row>
    <row r="364" spans="1:6" ht="21.15" customHeight="1">
      <c r="A364" s="152"/>
      <c r="C364" s="157"/>
      <c r="E364" s="158"/>
      <c r="F364" s="159"/>
    </row>
    <row r="365" spans="1:6" ht="21.15" customHeight="1">
      <c r="A365" s="152"/>
      <c r="B365" s="153" t="s">
        <v>559</v>
      </c>
      <c r="C365" s="157"/>
      <c r="E365" s="158"/>
      <c r="F365" s="159"/>
    </row>
    <row r="366" spans="1:6" ht="21.15" customHeight="1">
      <c r="A366" s="152"/>
      <c r="C366" s="157"/>
      <c r="E366" s="158"/>
      <c r="F366" s="159"/>
    </row>
    <row r="367" spans="1:6" ht="21.15" customHeight="1">
      <c r="A367" s="152"/>
      <c r="B367" s="22" t="s">
        <v>560</v>
      </c>
      <c r="C367" s="158"/>
      <c r="E367" s="158"/>
      <c r="F367" s="159"/>
    </row>
    <row r="368" spans="1:6" ht="21.15" customHeight="1">
      <c r="A368" s="152"/>
      <c r="B368" s="161" t="s">
        <v>427</v>
      </c>
      <c r="C368" s="162" t="s">
        <v>28</v>
      </c>
      <c r="D368" s="145">
        <v>2</v>
      </c>
      <c r="E368" s="158"/>
      <c r="F368" s="160"/>
    </row>
    <row r="369" spans="1:6" ht="21.15" customHeight="1">
      <c r="A369" s="152"/>
      <c r="B369" s="161" t="s">
        <v>428</v>
      </c>
      <c r="C369" s="162" t="s">
        <v>28</v>
      </c>
      <c r="D369" s="145">
        <v>2</v>
      </c>
      <c r="E369" s="158"/>
      <c r="F369" s="160"/>
    </row>
    <row r="370" spans="1:6" ht="21.15" customHeight="1">
      <c r="A370" s="152"/>
      <c r="C370" s="157"/>
      <c r="E370" s="158"/>
      <c r="F370" s="160"/>
    </row>
    <row r="371" spans="1:6" ht="21.15" customHeight="1">
      <c r="A371" s="152"/>
      <c r="B371" s="22" t="s">
        <v>561</v>
      </c>
      <c r="C371" s="157"/>
      <c r="E371" s="158"/>
      <c r="F371" s="159"/>
    </row>
    <row r="372" spans="1:6" ht="21.15" customHeight="1">
      <c r="A372" s="152"/>
      <c r="B372" s="22" t="s">
        <v>562</v>
      </c>
      <c r="C372" s="157" t="s">
        <v>0</v>
      </c>
      <c r="D372" s="145">
        <v>1</v>
      </c>
      <c r="E372" s="158"/>
      <c r="F372" s="160"/>
    </row>
    <row r="373" spans="1:6" ht="21.15" customHeight="1">
      <c r="A373" s="152"/>
      <c r="B373" s="161"/>
      <c r="C373" s="162"/>
      <c r="E373" s="158"/>
      <c r="F373" s="160"/>
    </row>
    <row r="374" spans="1:6" ht="21.15" customHeight="1">
      <c r="A374" s="152"/>
      <c r="B374" s="167"/>
      <c r="C374" s="162"/>
      <c r="D374" s="164"/>
      <c r="E374" s="158"/>
      <c r="F374" s="160"/>
    </row>
    <row r="375" spans="1:6" ht="21.15" customHeight="1">
      <c r="A375" s="152"/>
      <c r="B375" s="165" t="s">
        <v>563</v>
      </c>
      <c r="C375" s="157"/>
      <c r="E375" s="158"/>
      <c r="F375" s="159"/>
    </row>
    <row r="376" spans="1:6" ht="21.15" customHeight="1">
      <c r="A376" s="152"/>
      <c r="C376" s="157"/>
      <c r="E376" s="158"/>
      <c r="F376" s="159"/>
    </row>
    <row r="377" spans="1:6" ht="21.15" customHeight="1">
      <c r="A377" s="152"/>
      <c r="B377" s="22" t="s">
        <v>564</v>
      </c>
      <c r="C377" s="157"/>
      <c r="E377" s="158"/>
      <c r="F377" s="159"/>
    </row>
    <row r="378" spans="1:6" ht="21.15" customHeight="1">
      <c r="A378" s="152"/>
      <c r="B378" s="22" t="s">
        <v>565</v>
      </c>
      <c r="C378" s="157" t="s">
        <v>0</v>
      </c>
      <c r="D378" s="145">
        <v>1</v>
      </c>
      <c r="E378" s="158"/>
      <c r="F378" s="160"/>
    </row>
    <row r="379" spans="1:6" ht="21.15" customHeight="1">
      <c r="A379" s="152"/>
      <c r="B379" s="161"/>
      <c r="C379" s="162"/>
      <c r="E379" s="158"/>
      <c r="F379" s="160"/>
    </row>
    <row r="380" spans="1:6" ht="21.15" customHeight="1">
      <c r="A380" s="152"/>
      <c r="B380" s="153" t="s">
        <v>566</v>
      </c>
      <c r="C380" s="162"/>
      <c r="E380" s="158"/>
      <c r="F380" s="160"/>
    </row>
    <row r="381" spans="1:6" ht="21.15" customHeight="1">
      <c r="A381" s="152"/>
      <c r="B381" s="161"/>
      <c r="C381" s="162"/>
      <c r="E381" s="158"/>
      <c r="F381" s="160"/>
    </row>
    <row r="382" spans="1:6" ht="21.15" customHeight="1">
      <c r="A382" s="152"/>
      <c r="B382" s="169" t="s">
        <v>567</v>
      </c>
      <c r="C382" s="162"/>
      <c r="E382" s="158"/>
      <c r="F382" s="160"/>
    </row>
    <row r="383" spans="1:6" ht="21.15" customHeight="1">
      <c r="A383" s="152"/>
      <c r="B383" s="169" t="s">
        <v>568</v>
      </c>
      <c r="C383" s="162"/>
      <c r="E383" s="158"/>
      <c r="F383" s="160"/>
    </row>
    <row r="384" spans="1:6" ht="21.15" customHeight="1">
      <c r="A384" s="152"/>
      <c r="B384" s="169" t="s">
        <v>569</v>
      </c>
      <c r="C384" s="162" t="s">
        <v>0</v>
      </c>
      <c r="D384" s="145">
        <v>1</v>
      </c>
      <c r="E384" s="158"/>
      <c r="F384" s="160"/>
    </row>
    <row r="385" spans="1:6" ht="21.15" customHeight="1">
      <c r="A385" s="152"/>
      <c r="C385" s="157"/>
      <c r="E385" s="158"/>
      <c r="F385" s="159"/>
    </row>
    <row r="386" spans="1:6" ht="21.15" customHeight="1">
      <c r="A386" s="152"/>
      <c r="B386" s="153" t="s">
        <v>570</v>
      </c>
      <c r="C386" s="157"/>
      <c r="E386" s="158"/>
      <c r="F386" s="159"/>
    </row>
    <row r="387" spans="1:6" ht="21.15" customHeight="1">
      <c r="A387" s="152"/>
      <c r="C387" s="157"/>
      <c r="E387" s="158"/>
      <c r="F387" s="159"/>
    </row>
    <row r="388" spans="1:6" ht="21.15" customHeight="1">
      <c r="A388" s="152"/>
      <c r="B388" s="22" t="s">
        <v>571</v>
      </c>
      <c r="C388" s="157" t="s">
        <v>0</v>
      </c>
      <c r="D388" s="145">
        <v>1</v>
      </c>
      <c r="E388" s="158"/>
      <c r="F388" s="160"/>
    </row>
    <row r="389" spans="1:6" ht="21.15" customHeight="1">
      <c r="A389" s="152"/>
      <c r="C389" s="157"/>
      <c r="E389" s="158"/>
      <c r="F389" s="159"/>
    </row>
    <row r="390" spans="1:6" ht="21.15" customHeight="1">
      <c r="A390" s="152"/>
      <c r="B390" s="22" t="s">
        <v>572</v>
      </c>
      <c r="C390" s="157" t="s">
        <v>0</v>
      </c>
      <c r="D390" s="145">
        <v>1</v>
      </c>
      <c r="E390" s="158"/>
      <c r="F390" s="160"/>
    </row>
    <row r="391" spans="1:6" ht="21.15" customHeight="1">
      <c r="A391" s="152"/>
      <c r="C391" s="157"/>
      <c r="E391" s="158"/>
      <c r="F391" s="159"/>
    </row>
    <row r="392" spans="1:6" ht="21.15" customHeight="1">
      <c r="A392" s="152"/>
      <c r="B392" s="22" t="s">
        <v>573</v>
      </c>
      <c r="C392" s="157" t="s">
        <v>0</v>
      </c>
      <c r="D392" s="145">
        <v>1</v>
      </c>
      <c r="E392" s="158"/>
      <c r="F392" s="160"/>
    </row>
    <row r="393" spans="1:6" ht="21.15" customHeight="1">
      <c r="A393" s="152"/>
      <c r="B393" s="161"/>
      <c r="C393" s="162"/>
      <c r="E393" s="158"/>
      <c r="F393" s="160"/>
    </row>
    <row r="394" spans="1:6" ht="21.15" customHeight="1">
      <c r="A394" s="152"/>
      <c r="B394" s="161"/>
      <c r="C394" s="162"/>
      <c r="E394" s="158"/>
      <c r="F394" s="160"/>
    </row>
    <row r="395" spans="1:6" ht="21.15" customHeight="1" thickBot="1">
      <c r="A395" s="152"/>
      <c r="C395" s="157"/>
      <c r="D395" s="164"/>
      <c r="E395" s="158"/>
      <c r="F395" s="159"/>
    </row>
    <row r="396" spans="1:6" ht="36" customHeight="1" thickBot="1">
      <c r="A396" s="170"/>
      <c r="B396" s="171" t="s">
        <v>599</v>
      </c>
      <c r="C396" s="172"/>
      <c r="D396" s="173"/>
      <c r="E396" s="174"/>
      <c r="F396" s="175"/>
    </row>
  </sheetData>
  <mergeCells count="5">
    <mergeCell ref="B3:M3"/>
    <mergeCell ref="B5:M5"/>
    <mergeCell ref="A6:F6"/>
    <mergeCell ref="A4:F4"/>
    <mergeCell ref="A2:F2"/>
  </mergeCells>
  <pageMargins left="0.7" right="0.7" top="0.75" bottom="0.75" header="0.3" footer="0.3"/>
  <pageSetup paperSize="9" scale="60" orientation="portrait" verticalDpi="0" r:id="rId1"/>
  <rowBreaks count="5" manualBreakCount="5">
    <brk id="63" max="16383" man="1"/>
    <brk id="178" max="16383" man="1"/>
    <brk id="234" max="16383" man="1"/>
    <brk id="294" max="16383" man="1"/>
    <brk id="35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6C55B-023F-4BF8-A075-70F3A01CC985}">
  <dimension ref="A2:G62"/>
  <sheetViews>
    <sheetView view="pageBreakPreview" topLeftCell="B1" zoomScale="102" zoomScaleNormal="100" zoomScaleSheetLayoutView="102" workbookViewId="0">
      <selection activeCell="J8" sqref="J8"/>
    </sheetView>
  </sheetViews>
  <sheetFormatPr defaultColWidth="9.109375" defaultRowHeight="13.2"/>
  <cols>
    <col min="1" max="1" width="5.44140625" style="2" hidden="1" customWidth="1"/>
    <col min="2" max="2" width="15.6640625" style="2" customWidth="1"/>
    <col min="3" max="3" width="70.6640625" style="2" customWidth="1"/>
    <col min="4" max="5" width="15.6640625" style="2" customWidth="1"/>
    <col min="6" max="6" width="24.21875" style="2" customWidth="1"/>
    <col min="7" max="7" width="25" style="2" customWidth="1"/>
    <col min="8" max="16384" width="9.109375" style="2"/>
  </cols>
  <sheetData>
    <row r="2" spans="1:7" s="3" customFormat="1" ht="20.100000000000001" customHeight="1">
      <c r="B2" s="213" t="s">
        <v>871</v>
      </c>
      <c r="C2" s="213"/>
      <c r="D2" s="213"/>
      <c r="E2" s="213"/>
      <c r="F2" s="213"/>
      <c r="G2" s="213"/>
    </row>
    <row r="3" spans="1:7" s="3" customFormat="1" ht="20.100000000000001" customHeight="1">
      <c r="B3" s="213"/>
      <c r="C3" s="213"/>
      <c r="D3" s="213"/>
      <c r="E3" s="213"/>
      <c r="F3" s="213"/>
      <c r="G3" s="213"/>
    </row>
    <row r="4" spans="1:7" s="3" customFormat="1" ht="20.100000000000001" customHeight="1">
      <c r="B4" s="213" t="str">
        <f>Foundations!B4</f>
        <v>CONSTRUCTION OF RHWANTSANA COMMUNITY HALL IN WARD 04</v>
      </c>
      <c r="C4" s="213"/>
      <c r="D4" s="213"/>
      <c r="E4" s="213"/>
      <c r="F4" s="213"/>
      <c r="G4" s="213"/>
    </row>
    <row r="5" spans="1:7" s="3" customFormat="1" ht="20.100000000000001" customHeight="1">
      <c r="B5" s="213"/>
      <c r="C5" s="213"/>
      <c r="D5" s="213"/>
      <c r="E5" s="213"/>
      <c r="F5" s="213"/>
      <c r="G5" s="213"/>
    </row>
    <row r="6" spans="1:7" s="3" customFormat="1" ht="20.100000000000001" customHeight="1">
      <c r="B6" s="23" t="s">
        <v>1006</v>
      </c>
    </row>
    <row r="7" spans="1:7" s="5" customFormat="1" ht="20.100000000000001" customHeight="1">
      <c r="G7" s="107"/>
    </row>
    <row r="8" spans="1:7" s="6" customFormat="1" ht="39.9" customHeight="1">
      <c r="B8" s="14" t="s">
        <v>602</v>
      </c>
      <c r="C8" s="14" t="s">
        <v>603</v>
      </c>
      <c r="D8" s="14" t="s">
        <v>575</v>
      </c>
      <c r="E8" s="14" t="s">
        <v>1</v>
      </c>
      <c r="F8" s="14" t="s">
        <v>2</v>
      </c>
      <c r="G8" s="15" t="s">
        <v>604</v>
      </c>
    </row>
    <row r="9" spans="1:7" s="6" customFormat="1" ht="20.100000000000001" customHeight="1">
      <c r="A9" s="6">
        <v>2730</v>
      </c>
      <c r="B9" s="12"/>
      <c r="C9" s="27"/>
      <c r="D9" s="108"/>
      <c r="E9" s="109"/>
      <c r="F9" s="109"/>
      <c r="G9" s="109"/>
    </row>
    <row r="10" spans="1:7" s="6" customFormat="1" ht="20.100000000000001" customHeight="1">
      <c r="B10" s="20" t="s">
        <v>605</v>
      </c>
      <c r="C10" s="8" t="s">
        <v>1026</v>
      </c>
      <c r="D10" s="24"/>
      <c r="E10" s="110"/>
      <c r="F10" s="110" t="s">
        <v>605</v>
      </c>
      <c r="G10" s="110" t="s">
        <v>605</v>
      </c>
    </row>
    <row r="11" spans="1:7" s="6" customFormat="1" ht="20.100000000000001" customHeight="1">
      <c r="A11" s="6">
        <v>2731</v>
      </c>
      <c r="B11" s="20" t="s">
        <v>605</v>
      </c>
      <c r="C11" s="8" t="s">
        <v>606</v>
      </c>
      <c r="D11" s="24"/>
      <c r="E11" s="110"/>
      <c r="F11" s="110" t="s">
        <v>605</v>
      </c>
      <c r="G11" s="110" t="s">
        <v>605</v>
      </c>
    </row>
    <row r="12" spans="1:7" s="6" customFormat="1" ht="20.100000000000001" customHeight="1">
      <c r="B12" s="20" t="s">
        <v>605</v>
      </c>
      <c r="C12" s="8" t="s">
        <v>598</v>
      </c>
      <c r="D12" s="24"/>
      <c r="E12" s="110"/>
      <c r="F12" s="110" t="s">
        <v>605</v>
      </c>
      <c r="G12" s="110" t="s">
        <v>605</v>
      </c>
    </row>
    <row r="13" spans="1:7" s="6" customFormat="1" ht="20.100000000000001" customHeight="1">
      <c r="B13" s="20"/>
      <c r="C13" s="8"/>
      <c r="D13" s="24"/>
      <c r="E13" s="110"/>
      <c r="F13" s="110"/>
      <c r="G13" s="110"/>
    </row>
    <row r="14" spans="1:7" s="6" customFormat="1" ht="28.8" customHeight="1">
      <c r="A14" s="6">
        <v>2733</v>
      </c>
      <c r="B14" s="20" t="s">
        <v>605</v>
      </c>
      <c r="C14" s="9" t="s">
        <v>399</v>
      </c>
      <c r="D14" s="24"/>
      <c r="E14" s="110"/>
      <c r="F14" s="110" t="s">
        <v>605</v>
      </c>
      <c r="G14" s="110" t="s">
        <v>605</v>
      </c>
    </row>
    <row r="15" spans="1:7" s="6" customFormat="1" ht="28.8" customHeight="1">
      <c r="B15" s="20"/>
      <c r="C15" s="9"/>
      <c r="D15" s="24"/>
      <c r="E15" s="110"/>
      <c r="F15" s="110"/>
      <c r="G15" s="110"/>
    </row>
    <row r="16" spans="1:7" s="6" customFormat="1" ht="28.8" customHeight="1">
      <c r="B16" s="20"/>
      <c r="C16" s="113" t="s">
        <v>400</v>
      </c>
      <c r="D16" s="24"/>
      <c r="E16" s="110"/>
      <c r="F16" s="110"/>
      <c r="G16" s="110"/>
    </row>
    <row r="17" spans="1:7" s="6" customFormat="1" ht="28.8" customHeight="1">
      <c r="B17" s="20"/>
      <c r="C17" s="9" t="s">
        <v>596</v>
      </c>
      <c r="D17" s="24" t="s">
        <v>0</v>
      </c>
      <c r="E17" s="110">
        <v>1</v>
      </c>
      <c r="F17" s="110"/>
      <c r="G17" s="110"/>
    </row>
    <row r="18" spans="1:7" s="6" customFormat="1" ht="28.8" customHeight="1">
      <c r="B18" s="20"/>
      <c r="C18" s="9" t="s">
        <v>1009</v>
      </c>
      <c r="D18" s="24" t="s">
        <v>0</v>
      </c>
      <c r="E18" s="110">
        <v>1</v>
      </c>
      <c r="F18" s="110"/>
      <c r="G18" s="110"/>
    </row>
    <row r="19" spans="1:7" s="6" customFormat="1" ht="20.100000000000001" customHeight="1">
      <c r="B19" s="20"/>
      <c r="C19" s="9" t="s">
        <v>1010</v>
      </c>
      <c r="D19" s="24" t="s">
        <v>0</v>
      </c>
      <c r="E19" s="110">
        <v>1</v>
      </c>
      <c r="F19" s="110"/>
      <c r="G19" s="110"/>
    </row>
    <row r="20" spans="1:7" s="6" customFormat="1" ht="20.100000000000001" customHeight="1">
      <c r="B20" s="20"/>
      <c r="C20" s="1"/>
      <c r="D20" s="24"/>
      <c r="E20" s="110"/>
      <c r="F20" s="110"/>
      <c r="G20" s="110"/>
    </row>
    <row r="21" spans="1:7" s="6" customFormat="1" ht="20.100000000000001" customHeight="1">
      <c r="B21" s="20" t="s">
        <v>605</v>
      </c>
      <c r="C21" s="113" t="s">
        <v>1007</v>
      </c>
      <c r="D21" s="24"/>
      <c r="E21" s="110"/>
      <c r="F21" s="110" t="s">
        <v>605</v>
      </c>
      <c r="G21" s="110" t="s">
        <v>605</v>
      </c>
    </row>
    <row r="22" spans="1:7" s="6" customFormat="1" ht="20.100000000000001" customHeight="1">
      <c r="A22" s="6">
        <v>2739</v>
      </c>
      <c r="B22" s="20" t="s">
        <v>7</v>
      </c>
      <c r="C22" s="9" t="s">
        <v>1008</v>
      </c>
      <c r="D22" s="24" t="s">
        <v>0</v>
      </c>
      <c r="E22" s="110">
        <v>1</v>
      </c>
      <c r="F22" s="110"/>
      <c r="G22" s="110"/>
    </row>
    <row r="23" spans="1:7" s="6" customFormat="1" ht="20.100000000000001" customHeight="1">
      <c r="B23" s="20" t="s">
        <v>9</v>
      </c>
      <c r="C23" s="9" t="s">
        <v>1009</v>
      </c>
      <c r="D23" s="24" t="s">
        <v>0</v>
      </c>
      <c r="E23" s="110">
        <v>1</v>
      </c>
      <c r="F23" s="110"/>
      <c r="G23" s="110"/>
    </row>
    <row r="24" spans="1:7" s="6" customFormat="1" ht="20.100000000000001" customHeight="1">
      <c r="A24" s="6">
        <v>2741</v>
      </c>
      <c r="B24" s="20" t="s">
        <v>10</v>
      </c>
      <c r="C24" s="9" t="s">
        <v>1010</v>
      </c>
      <c r="D24" s="24" t="s">
        <v>0</v>
      </c>
      <c r="E24" s="110">
        <v>1</v>
      </c>
      <c r="F24" s="110"/>
      <c r="G24" s="110"/>
    </row>
    <row r="25" spans="1:7" s="6" customFormat="1" ht="20.100000000000001" customHeight="1">
      <c r="B25" s="20"/>
      <c r="C25" s="9"/>
      <c r="D25" s="24"/>
      <c r="E25" s="110"/>
      <c r="F25" s="110"/>
      <c r="G25" s="110"/>
    </row>
    <row r="26" spans="1:7" s="6" customFormat="1" ht="20.100000000000001" customHeight="1">
      <c r="B26" s="20" t="s">
        <v>605</v>
      </c>
      <c r="C26" s="113" t="s">
        <v>1011</v>
      </c>
      <c r="D26" s="24"/>
      <c r="E26" s="110">
        <v>0</v>
      </c>
      <c r="F26" s="110"/>
      <c r="G26" s="110"/>
    </row>
    <row r="27" spans="1:7" s="6" customFormat="1" ht="20.100000000000001" customHeight="1">
      <c r="A27" s="6">
        <v>2749</v>
      </c>
      <c r="B27" s="20" t="s">
        <v>636</v>
      </c>
      <c r="C27" s="9" t="s">
        <v>1012</v>
      </c>
      <c r="D27" s="24" t="s">
        <v>0</v>
      </c>
      <c r="E27" s="110">
        <v>1</v>
      </c>
      <c r="F27" s="110"/>
      <c r="G27" s="110"/>
    </row>
    <row r="28" spans="1:7" s="6" customFormat="1" ht="20.100000000000001" customHeight="1">
      <c r="B28" s="20" t="s">
        <v>638</v>
      </c>
      <c r="C28" s="9" t="s">
        <v>1009</v>
      </c>
      <c r="D28" s="24" t="s">
        <v>0</v>
      </c>
      <c r="E28" s="110">
        <v>1</v>
      </c>
      <c r="F28" s="110"/>
      <c r="G28" s="110"/>
    </row>
    <row r="29" spans="1:7" s="6" customFormat="1" ht="20.100000000000001" customHeight="1">
      <c r="A29" s="6">
        <v>2750</v>
      </c>
      <c r="B29" s="20" t="s">
        <v>640</v>
      </c>
      <c r="C29" s="9" t="s">
        <v>1010</v>
      </c>
      <c r="D29" s="24" t="s">
        <v>0</v>
      </c>
      <c r="E29" s="110">
        <v>1</v>
      </c>
      <c r="F29" s="110"/>
      <c r="G29" s="110"/>
    </row>
    <row r="30" spans="1:7" s="6" customFormat="1" ht="20.100000000000001" customHeight="1">
      <c r="B30" s="20"/>
      <c r="C30" s="9"/>
      <c r="D30" s="24"/>
      <c r="E30" s="110"/>
      <c r="F30" s="110"/>
      <c r="G30" s="110"/>
    </row>
    <row r="31" spans="1:7" s="6" customFormat="1" ht="20.100000000000001" customHeight="1">
      <c r="A31" s="6">
        <v>2751</v>
      </c>
      <c r="B31" s="20" t="s">
        <v>605</v>
      </c>
      <c r="C31" s="113" t="s">
        <v>1015</v>
      </c>
      <c r="D31" s="24"/>
      <c r="E31" s="110">
        <v>0</v>
      </c>
      <c r="F31" s="110"/>
      <c r="G31" s="110"/>
    </row>
    <row r="32" spans="1:7" s="6" customFormat="1" ht="20.100000000000001" customHeight="1">
      <c r="B32" s="20" t="s">
        <v>642</v>
      </c>
      <c r="C32" s="9" t="s">
        <v>1016</v>
      </c>
      <c r="D32" s="24" t="s">
        <v>0</v>
      </c>
      <c r="E32" s="110">
        <v>1</v>
      </c>
      <c r="F32" s="110"/>
      <c r="G32" s="110"/>
    </row>
    <row r="33" spans="1:7" s="6" customFormat="1" ht="20.100000000000001" customHeight="1">
      <c r="A33" s="6">
        <v>2752</v>
      </c>
      <c r="B33" s="20" t="s">
        <v>644</v>
      </c>
      <c r="C33" s="9" t="s">
        <v>1009</v>
      </c>
      <c r="D33" s="24" t="s">
        <v>0</v>
      </c>
      <c r="E33" s="110">
        <v>1</v>
      </c>
      <c r="F33" s="110"/>
      <c r="G33" s="110"/>
    </row>
    <row r="34" spans="1:7" s="6" customFormat="1" ht="20.100000000000001" customHeight="1">
      <c r="B34" s="20" t="s">
        <v>646</v>
      </c>
      <c r="C34" s="9" t="s">
        <v>1010</v>
      </c>
      <c r="D34" s="24" t="s">
        <v>0</v>
      </c>
      <c r="E34" s="110">
        <v>1</v>
      </c>
      <c r="F34" s="110"/>
      <c r="G34" s="110"/>
    </row>
    <row r="35" spans="1:7" s="6" customFormat="1" ht="20.100000000000001" customHeight="1">
      <c r="B35" s="20"/>
      <c r="C35" s="9"/>
      <c r="D35" s="24"/>
      <c r="E35" s="110"/>
      <c r="F35" s="110"/>
      <c r="G35" s="110"/>
    </row>
    <row r="36" spans="1:7" s="6" customFormat="1" ht="20.100000000000001" customHeight="1">
      <c r="B36" s="20" t="s">
        <v>605</v>
      </c>
      <c r="C36" s="113" t="s">
        <v>1013</v>
      </c>
      <c r="D36" s="24"/>
      <c r="E36" s="110">
        <v>0</v>
      </c>
      <c r="F36" s="110"/>
      <c r="G36" s="110"/>
    </row>
    <row r="37" spans="1:7" s="6" customFormat="1" ht="20.100000000000001" customHeight="1">
      <c r="A37" s="6">
        <v>2757</v>
      </c>
      <c r="B37" s="20" t="s">
        <v>648</v>
      </c>
      <c r="C37" s="9" t="s">
        <v>1014</v>
      </c>
      <c r="D37" s="24" t="s">
        <v>0</v>
      </c>
      <c r="E37" s="110">
        <v>1</v>
      </c>
      <c r="F37" s="110"/>
      <c r="G37" s="110"/>
    </row>
    <row r="38" spans="1:7" s="6" customFormat="1" ht="20.100000000000001" customHeight="1">
      <c r="B38" s="20"/>
      <c r="C38" s="9" t="s">
        <v>1009</v>
      </c>
      <c r="D38" s="24" t="s">
        <v>0</v>
      </c>
      <c r="E38" s="110">
        <v>1</v>
      </c>
      <c r="F38" s="110"/>
      <c r="G38" s="110"/>
    </row>
    <row r="39" spans="1:7" s="6" customFormat="1" ht="20.100000000000001" customHeight="1">
      <c r="B39" s="20"/>
      <c r="C39" s="9" t="s">
        <v>1010</v>
      </c>
      <c r="D39" s="24" t="s">
        <v>0</v>
      </c>
      <c r="E39" s="110">
        <v>1</v>
      </c>
      <c r="F39" s="110"/>
      <c r="G39" s="110"/>
    </row>
    <row r="40" spans="1:7" s="6" customFormat="1" ht="20.100000000000001" customHeight="1">
      <c r="B40" s="20"/>
      <c r="C40" s="9"/>
      <c r="D40" s="24"/>
      <c r="E40" s="110"/>
      <c r="F40" s="110"/>
      <c r="G40" s="110"/>
    </row>
    <row r="41" spans="1:7" s="6" customFormat="1" ht="20.100000000000001" customHeight="1">
      <c r="A41" s="6">
        <v>2758</v>
      </c>
      <c r="B41" s="20" t="s">
        <v>605</v>
      </c>
      <c r="C41" s="8" t="s">
        <v>1018</v>
      </c>
      <c r="D41" s="24"/>
      <c r="E41" s="110">
        <v>0</v>
      </c>
      <c r="F41" s="110"/>
      <c r="G41" s="110"/>
    </row>
    <row r="42" spans="1:7" s="6" customFormat="1" ht="20.100000000000001" customHeight="1">
      <c r="B42" s="20" t="s">
        <v>656</v>
      </c>
      <c r="C42" s="9" t="s">
        <v>1017</v>
      </c>
      <c r="D42" s="24" t="s">
        <v>0</v>
      </c>
      <c r="E42" s="110">
        <v>1</v>
      </c>
      <c r="F42" s="110"/>
      <c r="G42" s="110"/>
    </row>
    <row r="43" spans="1:7" s="6" customFormat="1" ht="20.100000000000001" customHeight="1">
      <c r="A43" s="6">
        <v>2759</v>
      </c>
      <c r="B43" s="20" t="s">
        <v>658</v>
      </c>
      <c r="C43" s="9" t="s">
        <v>1009</v>
      </c>
      <c r="D43" s="24" t="s">
        <v>0</v>
      </c>
      <c r="E43" s="110">
        <v>1</v>
      </c>
      <c r="F43" s="110"/>
      <c r="G43" s="110"/>
    </row>
    <row r="44" spans="1:7" s="6" customFormat="1" ht="20.100000000000001" customHeight="1">
      <c r="B44" s="20" t="s">
        <v>660</v>
      </c>
      <c r="C44" s="9" t="s">
        <v>1010</v>
      </c>
      <c r="D44" s="24" t="s">
        <v>0</v>
      </c>
      <c r="E44" s="110">
        <v>1</v>
      </c>
      <c r="F44" s="110"/>
      <c r="G44" s="110"/>
    </row>
    <row r="45" spans="1:7" s="6" customFormat="1" ht="20.100000000000001" customHeight="1">
      <c r="A45" s="6">
        <v>2760</v>
      </c>
      <c r="B45" s="9"/>
      <c r="C45" s="21"/>
      <c r="D45" s="21"/>
      <c r="E45" s="21"/>
      <c r="F45" s="21"/>
      <c r="G45" s="21"/>
    </row>
    <row r="46" spans="1:7" s="6" customFormat="1" ht="20.100000000000001" customHeight="1">
      <c r="B46" s="9"/>
      <c r="C46" s="1"/>
      <c r="D46" s="21"/>
      <c r="E46" s="21"/>
      <c r="F46" s="21"/>
      <c r="G46" s="21"/>
    </row>
    <row r="47" spans="1:7" s="6" customFormat="1" ht="20.100000000000001" customHeight="1">
      <c r="B47" s="9"/>
      <c r="C47" s="8" t="s">
        <v>401</v>
      </c>
      <c r="D47" s="21"/>
      <c r="E47" s="21"/>
      <c r="F47" s="21"/>
      <c r="G47" s="21"/>
    </row>
    <row r="48" spans="1:7" s="6" customFormat="1" ht="20.100000000000001" customHeight="1">
      <c r="B48" s="9"/>
      <c r="C48" s="9" t="s">
        <v>1019</v>
      </c>
      <c r="D48" s="21" t="s">
        <v>0</v>
      </c>
      <c r="E48" s="110">
        <v>1</v>
      </c>
      <c r="F48" s="21"/>
      <c r="G48" s="21"/>
    </row>
    <row r="49" spans="1:7" s="6" customFormat="1" ht="20.100000000000001" customHeight="1">
      <c r="B49" s="9"/>
      <c r="C49" s="9" t="s">
        <v>1009</v>
      </c>
      <c r="D49" s="21" t="s">
        <v>0</v>
      </c>
      <c r="E49" s="110">
        <v>1</v>
      </c>
      <c r="F49" s="21"/>
      <c r="G49" s="21"/>
    </row>
    <row r="50" spans="1:7" s="6" customFormat="1" ht="20.100000000000001" customHeight="1">
      <c r="B50" s="9"/>
      <c r="C50" s="9" t="s">
        <v>1010</v>
      </c>
      <c r="D50" s="21" t="s">
        <v>0</v>
      </c>
      <c r="E50" s="110">
        <v>1</v>
      </c>
      <c r="F50" s="21"/>
      <c r="G50" s="21"/>
    </row>
    <row r="51" spans="1:7" s="6" customFormat="1" ht="20.100000000000001" customHeight="1">
      <c r="B51" s="9"/>
      <c r="C51" s="1"/>
      <c r="D51" s="21"/>
      <c r="E51" s="21"/>
      <c r="F51" s="21"/>
      <c r="G51" s="21"/>
    </row>
    <row r="52" spans="1:7" s="6" customFormat="1" ht="20.100000000000001" customHeight="1">
      <c r="B52" s="9"/>
      <c r="C52" s="8" t="s">
        <v>402</v>
      </c>
      <c r="D52" s="21"/>
      <c r="E52" s="21"/>
      <c r="F52" s="21"/>
      <c r="G52" s="21"/>
    </row>
    <row r="53" spans="1:7" s="6" customFormat="1" ht="42" customHeight="1">
      <c r="B53" s="9"/>
      <c r="C53" s="9" t="s">
        <v>574</v>
      </c>
      <c r="D53" s="21" t="s">
        <v>0</v>
      </c>
      <c r="E53" s="110">
        <v>1</v>
      </c>
      <c r="F53" s="21"/>
      <c r="G53" s="21"/>
    </row>
    <row r="54" spans="1:7" s="6" customFormat="1" ht="20.100000000000001" customHeight="1">
      <c r="A54" s="6">
        <v>2767</v>
      </c>
      <c r="B54" s="9"/>
      <c r="C54" s="21"/>
      <c r="D54" s="21"/>
      <c r="E54" s="21"/>
      <c r="F54" s="21"/>
      <c r="G54" s="21"/>
    </row>
    <row r="55" spans="1:7" s="6" customFormat="1" ht="20.100000000000001" customHeight="1">
      <c r="B55" s="9"/>
      <c r="C55" s="21"/>
      <c r="D55" s="21"/>
      <c r="E55" s="21"/>
      <c r="F55" s="21"/>
      <c r="G55" s="21"/>
    </row>
    <row r="56" spans="1:7" s="6" customFormat="1" ht="20.100000000000001" customHeight="1">
      <c r="A56" s="6">
        <v>2768</v>
      </c>
      <c r="B56" s="9"/>
      <c r="C56" s="21"/>
      <c r="D56" s="21"/>
      <c r="E56" s="21"/>
      <c r="F56" s="21"/>
      <c r="G56" s="21"/>
    </row>
    <row r="57" spans="1:7" s="6" customFormat="1" ht="20.100000000000001" customHeight="1">
      <c r="B57" s="9"/>
      <c r="C57" s="21"/>
      <c r="D57" s="21"/>
      <c r="E57" s="21"/>
      <c r="F57" s="21"/>
      <c r="G57" s="21"/>
    </row>
    <row r="58" spans="1:7" s="6" customFormat="1" ht="20.100000000000001" customHeight="1">
      <c r="A58" s="6">
        <v>2769</v>
      </c>
      <c r="B58" s="9"/>
      <c r="C58" s="21"/>
      <c r="D58" s="21"/>
      <c r="E58" s="21"/>
      <c r="F58" s="21"/>
      <c r="G58" s="21"/>
    </row>
    <row r="59" spans="1:7" s="6" customFormat="1" ht="20.100000000000001" customHeight="1">
      <c r="B59" s="9"/>
      <c r="C59" s="21"/>
      <c r="D59" s="21"/>
      <c r="E59" s="21"/>
      <c r="F59" s="21"/>
      <c r="G59" s="21"/>
    </row>
    <row r="60" spans="1:7" s="6" customFormat="1" ht="20.100000000000001" customHeight="1" thickBot="1">
      <c r="B60" s="9"/>
      <c r="C60" s="21"/>
      <c r="D60" s="21"/>
      <c r="E60" s="21"/>
      <c r="F60" s="21"/>
      <c r="G60" s="21"/>
    </row>
    <row r="61" spans="1:7" s="6" customFormat="1" ht="20.100000000000001" customHeight="1" thickBot="1">
      <c r="B61" s="25" t="s">
        <v>1005</v>
      </c>
      <c r="C61" s="26"/>
      <c r="D61" s="26"/>
      <c r="E61" s="26"/>
      <c r="F61" s="26"/>
      <c r="G61" s="111"/>
    </row>
    <row r="62" spans="1:7" s="5" customFormat="1" ht="20.100000000000001" customHeight="1">
      <c r="B62" s="226">
        <v>34</v>
      </c>
      <c r="C62" s="226"/>
      <c r="D62" s="226"/>
      <c r="E62" s="226"/>
      <c r="F62" s="226"/>
      <c r="G62" s="226"/>
    </row>
  </sheetData>
  <mergeCells count="5">
    <mergeCell ref="B2:G2"/>
    <mergeCell ref="B3:G3"/>
    <mergeCell ref="B5:G5"/>
    <mergeCell ref="B62:G62"/>
    <mergeCell ref="B4:G4"/>
  </mergeCells>
  <pageMargins left="0.7" right="0.7" top="0.75" bottom="0.75" header="0.3" footer="0.3"/>
  <pageSetup paperSize="9" scale="48"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EA574-5CC1-4F6C-A8B0-9F5A95E79AD1}">
  <dimension ref="A1:H78"/>
  <sheetViews>
    <sheetView tabSelected="1" view="pageBreakPreview" topLeftCell="B31" zoomScale="99" zoomScaleNormal="100" zoomScaleSheetLayoutView="99" workbookViewId="0">
      <selection activeCell="D49" sqref="D49"/>
    </sheetView>
  </sheetViews>
  <sheetFormatPr defaultColWidth="9.109375" defaultRowHeight="13.2"/>
  <cols>
    <col min="1" max="1" width="5.44140625" style="2" hidden="1" customWidth="1"/>
    <col min="2" max="2" width="15.6640625" style="11" customWidth="1"/>
    <col min="3" max="3" width="70.6640625" style="2" customWidth="1"/>
    <col min="4" max="4" width="34.44140625" style="11" customWidth="1"/>
    <col min="5" max="16384" width="9.109375" style="2"/>
  </cols>
  <sheetData>
    <row r="1" spans="1:8" ht="20.100000000000001" customHeight="1">
      <c r="C1" s="11"/>
    </row>
    <row r="2" spans="1:8" s="3" customFormat="1" ht="20.100000000000001" customHeight="1">
      <c r="B2" s="211" t="s">
        <v>871</v>
      </c>
      <c r="C2" s="212"/>
      <c r="D2" s="212"/>
    </row>
    <row r="3" spans="1:8" s="3" customFormat="1" ht="20.100000000000001" customHeight="1">
      <c r="B3" s="105"/>
      <c r="C3" s="106"/>
      <c r="D3" s="106"/>
    </row>
    <row r="4" spans="1:8" s="3" customFormat="1" ht="20.100000000000001" customHeight="1">
      <c r="B4" s="213" t="str">
        <f>Foundations!B4</f>
        <v>CONSTRUCTION OF RHWANTSANA COMMUNITY HALL IN WARD 04</v>
      </c>
      <c r="C4" s="213"/>
      <c r="D4" s="213"/>
      <c r="E4" s="18"/>
      <c r="F4" s="18"/>
      <c r="G4" s="18"/>
      <c r="H4" s="18"/>
    </row>
    <row r="5" spans="1:8" s="3" customFormat="1" ht="20.100000000000001" customHeight="1">
      <c r="B5" s="184"/>
      <c r="C5" s="88"/>
      <c r="D5" s="88"/>
    </row>
    <row r="6" spans="1:8" s="3" customFormat="1" ht="20.100000000000001" customHeight="1">
      <c r="B6" s="214" t="s">
        <v>989</v>
      </c>
      <c r="C6" s="214"/>
      <c r="D6" s="214"/>
    </row>
    <row r="7" spans="1:8" s="3" customFormat="1" ht="20.100000000000001" customHeight="1" thickBot="1">
      <c r="B7" s="88"/>
      <c r="C7" s="89"/>
      <c r="D7" s="88"/>
    </row>
    <row r="8" spans="1:8" s="3" customFormat="1" ht="39.9" customHeight="1">
      <c r="B8" s="90" t="s">
        <v>990</v>
      </c>
      <c r="C8" s="91" t="s">
        <v>404</v>
      </c>
      <c r="D8" s="92" t="s">
        <v>408</v>
      </c>
    </row>
    <row r="9" spans="1:8" s="3" customFormat="1" ht="39.9" customHeight="1">
      <c r="B9" s="93">
        <f>1</f>
        <v>1</v>
      </c>
      <c r="C9" s="94" t="s">
        <v>991</v>
      </c>
      <c r="D9" s="95"/>
    </row>
    <row r="10" spans="1:8" s="6" customFormat="1" ht="20.100000000000001" customHeight="1">
      <c r="A10" s="6">
        <v>2730</v>
      </c>
      <c r="B10" s="96"/>
      <c r="C10" s="181"/>
      <c r="D10" s="97"/>
    </row>
    <row r="11" spans="1:8" s="6" customFormat="1" ht="20.100000000000001" customHeight="1">
      <c r="B11" s="93">
        <f>B9+1</f>
        <v>2</v>
      </c>
      <c r="C11" s="94" t="s">
        <v>992</v>
      </c>
      <c r="D11" s="185"/>
    </row>
    <row r="12" spans="1:8" s="6" customFormat="1" ht="20.100000000000001" customHeight="1">
      <c r="A12" s="6">
        <v>2731</v>
      </c>
      <c r="B12" s="99"/>
      <c r="C12" s="177"/>
      <c r="D12" s="183"/>
    </row>
    <row r="13" spans="1:8" s="6" customFormat="1" ht="20.100000000000001" customHeight="1">
      <c r="B13" s="93">
        <f>B11+1</f>
        <v>3</v>
      </c>
      <c r="C13" s="94" t="s">
        <v>993</v>
      </c>
      <c r="D13" s="180"/>
    </row>
    <row r="14" spans="1:8" s="6" customFormat="1" ht="20.100000000000001" customHeight="1">
      <c r="A14" s="6">
        <v>2733</v>
      </c>
      <c r="B14" s="99"/>
      <c r="C14" s="177"/>
      <c r="D14" s="186"/>
    </row>
    <row r="15" spans="1:8" s="6" customFormat="1" ht="20.100000000000001" customHeight="1">
      <c r="B15" s="93">
        <f>B13+1</f>
        <v>4</v>
      </c>
      <c r="C15" s="94" t="s">
        <v>994</v>
      </c>
      <c r="D15" s="98"/>
    </row>
    <row r="16" spans="1:8" s="6" customFormat="1" ht="20.100000000000001" customHeight="1">
      <c r="A16" s="6">
        <v>2736</v>
      </c>
      <c r="B16" s="99"/>
      <c r="C16" s="177"/>
      <c r="D16" s="186"/>
    </row>
    <row r="17" spans="1:4" s="6" customFormat="1" ht="20.100000000000001" customHeight="1">
      <c r="B17" s="93">
        <f>B15+1</f>
        <v>5</v>
      </c>
      <c r="C17" s="94" t="s">
        <v>995</v>
      </c>
      <c r="D17" s="98"/>
    </row>
    <row r="18" spans="1:4" s="6" customFormat="1" ht="20.100000000000001" customHeight="1">
      <c r="B18" s="99"/>
      <c r="C18" s="177"/>
      <c r="D18" s="183"/>
    </row>
    <row r="19" spans="1:4" s="6" customFormat="1" ht="20.100000000000001" customHeight="1">
      <c r="A19" s="6">
        <v>2739</v>
      </c>
      <c r="B19" s="93">
        <f>B17+1</f>
        <v>6</v>
      </c>
      <c r="C19" s="94" t="s">
        <v>996</v>
      </c>
      <c r="D19" s="180"/>
    </row>
    <row r="20" spans="1:4" s="6" customFormat="1" ht="20.100000000000001" customHeight="1">
      <c r="B20" s="99"/>
      <c r="C20" s="177"/>
      <c r="D20" s="183"/>
    </row>
    <row r="21" spans="1:4" s="6" customFormat="1" ht="20.100000000000001" customHeight="1">
      <c r="A21" s="6">
        <v>2741</v>
      </c>
      <c r="B21" s="93">
        <f>B19+1</f>
        <v>7</v>
      </c>
      <c r="C21" s="94" t="s">
        <v>997</v>
      </c>
      <c r="D21" s="180"/>
    </row>
    <row r="22" spans="1:4" s="6" customFormat="1" ht="20.100000000000001" customHeight="1">
      <c r="B22" s="99"/>
      <c r="C22" s="177"/>
      <c r="D22" s="183"/>
    </row>
    <row r="23" spans="1:4" s="6" customFormat="1" ht="20.100000000000001" customHeight="1">
      <c r="B23" s="93">
        <f>B21+1</f>
        <v>8</v>
      </c>
      <c r="C23" s="94" t="s">
        <v>998</v>
      </c>
      <c r="D23" s="180"/>
    </row>
    <row r="24" spans="1:4" s="6" customFormat="1" ht="20.100000000000001" customHeight="1">
      <c r="A24" s="6">
        <v>2743</v>
      </c>
      <c r="B24" s="99"/>
      <c r="C24" s="177"/>
      <c r="D24" s="183"/>
    </row>
    <row r="25" spans="1:4" s="6" customFormat="1" ht="20.100000000000001" customHeight="1">
      <c r="B25" s="93">
        <f>B23+1</f>
        <v>9</v>
      </c>
      <c r="C25" s="94" t="s">
        <v>999</v>
      </c>
      <c r="D25" s="180"/>
    </row>
    <row r="26" spans="1:4" s="6" customFormat="1" ht="20.100000000000001" customHeight="1">
      <c r="B26" s="99"/>
      <c r="C26" s="177"/>
      <c r="D26" s="183"/>
    </row>
    <row r="27" spans="1:4" s="6" customFormat="1" ht="20.100000000000001" customHeight="1">
      <c r="A27" s="6">
        <v>2745</v>
      </c>
      <c r="B27" s="93">
        <f>B25+1</f>
        <v>10</v>
      </c>
      <c r="C27" s="94" t="s">
        <v>1000</v>
      </c>
      <c r="D27" s="180"/>
    </row>
    <row r="28" spans="1:4" s="6" customFormat="1" ht="20.100000000000001" customHeight="1">
      <c r="B28" s="99"/>
      <c r="C28" s="177"/>
      <c r="D28" s="183"/>
    </row>
    <row r="29" spans="1:4" s="6" customFormat="1" ht="20.100000000000001" customHeight="1">
      <c r="A29" s="6">
        <v>2747</v>
      </c>
      <c r="B29" s="93">
        <f>B27+1</f>
        <v>11</v>
      </c>
      <c r="C29" s="94" t="s">
        <v>1001</v>
      </c>
      <c r="D29" s="180"/>
    </row>
    <row r="30" spans="1:4" s="6" customFormat="1" ht="20.100000000000001" customHeight="1">
      <c r="B30" s="99"/>
      <c r="C30" s="177"/>
      <c r="D30" s="183"/>
    </row>
    <row r="31" spans="1:4" s="6" customFormat="1" ht="20.100000000000001" customHeight="1">
      <c r="A31" s="6">
        <v>2749</v>
      </c>
      <c r="B31" s="93">
        <f>B29+1</f>
        <v>12</v>
      </c>
      <c r="C31" s="94" t="s">
        <v>1002</v>
      </c>
      <c r="D31" s="180"/>
    </row>
    <row r="32" spans="1:4" s="6" customFormat="1" ht="20.100000000000001" customHeight="1">
      <c r="B32" s="99"/>
      <c r="C32" s="177"/>
      <c r="D32" s="183"/>
    </row>
    <row r="33" spans="1:4" s="6" customFormat="1" ht="20.100000000000001" customHeight="1">
      <c r="A33" s="6">
        <v>2750</v>
      </c>
      <c r="B33" s="93">
        <f>B31+1</f>
        <v>13</v>
      </c>
      <c r="C33" s="94" t="s">
        <v>1003</v>
      </c>
      <c r="D33" s="180"/>
    </row>
    <row r="34" spans="1:4" s="6" customFormat="1" ht="20.100000000000001" customHeight="1">
      <c r="B34" s="99"/>
      <c r="C34" s="177"/>
      <c r="D34" s="183"/>
    </row>
    <row r="35" spans="1:4" s="6" customFormat="1" ht="20.100000000000001" customHeight="1">
      <c r="B35" s="93">
        <f>B33+1</f>
        <v>14</v>
      </c>
      <c r="C35" s="94" t="s">
        <v>1004</v>
      </c>
      <c r="D35" s="180"/>
    </row>
    <row r="36" spans="1:4" s="6" customFormat="1" ht="20.100000000000001" customHeight="1">
      <c r="B36" s="99"/>
      <c r="C36" s="177"/>
      <c r="D36" s="183"/>
    </row>
    <row r="37" spans="1:4" s="6" customFormat="1" ht="20.100000000000001" customHeight="1">
      <c r="B37" s="93">
        <f>B35+1</f>
        <v>15</v>
      </c>
      <c r="C37" s="94" t="s">
        <v>1027</v>
      </c>
      <c r="D37" s="180"/>
    </row>
    <row r="38" spans="1:4" s="6" customFormat="1" ht="20.100000000000001" customHeight="1">
      <c r="B38" s="182"/>
      <c r="C38" s="178"/>
      <c r="D38" s="183"/>
    </row>
    <row r="39" spans="1:4" s="6" customFormat="1" ht="20.100000000000001" customHeight="1">
      <c r="B39" s="93">
        <f>B37+1</f>
        <v>16</v>
      </c>
      <c r="C39" s="179" t="s">
        <v>1028</v>
      </c>
      <c r="D39" s="180"/>
    </row>
    <row r="40" spans="1:4" s="6" customFormat="1" ht="20.100000000000001" customHeight="1">
      <c r="B40" s="182"/>
      <c r="C40" s="178"/>
      <c r="D40" s="183"/>
    </row>
    <row r="41" spans="1:4" s="6" customFormat="1" ht="20.100000000000001" customHeight="1">
      <c r="B41" s="93">
        <f>B39+1</f>
        <v>17</v>
      </c>
      <c r="C41" s="179" t="s">
        <v>1029</v>
      </c>
      <c r="D41" s="180"/>
    </row>
    <row r="42" spans="1:4" s="6" customFormat="1" ht="20.100000000000001" customHeight="1">
      <c r="B42" s="182"/>
      <c r="C42" s="178"/>
      <c r="D42" s="183"/>
    </row>
    <row r="43" spans="1:4" s="6" customFormat="1" ht="20.100000000000001" customHeight="1">
      <c r="B43" s="93">
        <f>B41+1</f>
        <v>18</v>
      </c>
      <c r="C43" s="179" t="s">
        <v>1030</v>
      </c>
      <c r="D43" s="180"/>
    </row>
    <row r="44" spans="1:4" s="6" customFormat="1" ht="20.100000000000001" customHeight="1">
      <c r="B44" s="187"/>
      <c r="C44" s="188"/>
      <c r="D44" s="189"/>
    </row>
    <row r="45" spans="1:4" s="6" customFormat="1" ht="20.100000000000001" customHeight="1" thickBot="1">
      <c r="A45" s="6">
        <v>2752</v>
      </c>
      <c r="B45" s="190" t="s">
        <v>1031</v>
      </c>
      <c r="C45" s="191"/>
      <c r="D45" s="100"/>
    </row>
    <row r="46" spans="1:4" s="6" customFormat="1" ht="20.100000000000001" customHeight="1">
      <c r="B46" s="207"/>
      <c r="C46" s="192"/>
      <c r="D46" s="209"/>
    </row>
    <row r="47" spans="1:4" s="6" customFormat="1" ht="20.100000000000001" customHeight="1" thickBot="1">
      <c r="A47" s="6">
        <v>2753</v>
      </c>
      <c r="B47" s="190" t="s">
        <v>1032</v>
      </c>
      <c r="C47" s="208"/>
      <c r="D47" s="210"/>
    </row>
    <row r="48" spans="1:4" s="6" customFormat="1" ht="20.100000000000001" customHeight="1">
      <c r="B48" s="187"/>
      <c r="C48" s="188"/>
      <c r="D48" s="189"/>
    </row>
    <row r="49" spans="1:4" s="6" customFormat="1" ht="20.100000000000001" customHeight="1" thickBot="1">
      <c r="A49" s="6">
        <v>2754</v>
      </c>
      <c r="B49" s="190" t="s">
        <v>1033</v>
      </c>
      <c r="C49" s="191"/>
      <c r="D49" s="100"/>
    </row>
    <row r="50" spans="1:4" s="6" customFormat="1" ht="20.100000000000001" customHeight="1">
      <c r="B50" s="11"/>
      <c r="C50" s="16"/>
      <c r="D50" s="11"/>
    </row>
    <row r="51" spans="1:4" s="6" customFormat="1" ht="20.100000000000001" customHeight="1">
      <c r="A51" s="6">
        <v>2755</v>
      </c>
      <c r="B51" s="11"/>
      <c r="C51" s="16"/>
      <c r="D51" s="11"/>
    </row>
    <row r="52" spans="1:4" s="6" customFormat="1" ht="20.100000000000001" customHeight="1">
      <c r="B52" s="11"/>
      <c r="C52" s="16"/>
      <c r="D52" s="11"/>
    </row>
    <row r="53" spans="1:4" s="6" customFormat="1" ht="20.100000000000001" customHeight="1">
      <c r="B53" s="101"/>
      <c r="C53" s="102"/>
      <c r="D53" s="101"/>
    </row>
    <row r="54" spans="1:4" s="6" customFormat="1" ht="20.100000000000001" customHeight="1">
      <c r="A54" s="6">
        <v>2757</v>
      </c>
      <c r="B54" s="103"/>
      <c r="C54" s="104"/>
      <c r="D54" s="103"/>
    </row>
    <row r="55" spans="1:4" s="6" customFormat="1" ht="20.100000000000001" customHeight="1">
      <c r="B55" s="101"/>
      <c r="C55" s="102"/>
      <c r="D55" s="101"/>
    </row>
    <row r="56" spans="1:4" s="6" customFormat="1" ht="20.100000000000001" customHeight="1">
      <c r="A56" s="6">
        <v>2758</v>
      </c>
      <c r="B56" s="103"/>
      <c r="C56" s="104"/>
      <c r="D56" s="103"/>
    </row>
    <row r="57" spans="1:4" s="6" customFormat="1" ht="20.100000000000001" customHeight="1">
      <c r="B57" s="101"/>
      <c r="C57" s="102"/>
      <c r="D57" s="101"/>
    </row>
    <row r="58" spans="1:4" s="6" customFormat="1" ht="20.100000000000001" customHeight="1">
      <c r="A58" s="6">
        <v>2759</v>
      </c>
      <c r="B58" s="103"/>
      <c r="C58" s="104"/>
      <c r="D58" s="103"/>
    </row>
    <row r="59" spans="1:4" s="6" customFormat="1" ht="20.100000000000001" customHeight="1">
      <c r="B59" s="101"/>
      <c r="C59" s="102"/>
      <c r="D59" s="101"/>
    </row>
    <row r="60" spans="1:4" s="6" customFormat="1" ht="20.100000000000001" customHeight="1">
      <c r="A60" s="6">
        <v>2760</v>
      </c>
      <c r="B60" s="7"/>
      <c r="D60" s="7"/>
    </row>
    <row r="61" spans="1:4" s="6" customFormat="1" ht="20.100000000000001" customHeight="1">
      <c r="B61" s="101"/>
      <c r="C61" s="102"/>
      <c r="D61" s="101"/>
    </row>
    <row r="62" spans="1:4" s="6" customFormat="1" ht="20.100000000000001" customHeight="1">
      <c r="A62" s="6">
        <v>2764</v>
      </c>
      <c r="B62" s="7"/>
      <c r="D62" s="7"/>
    </row>
    <row r="63" spans="1:4" s="6" customFormat="1" ht="20.100000000000001" customHeight="1">
      <c r="B63" s="101"/>
      <c r="C63" s="102"/>
      <c r="D63" s="101"/>
    </row>
    <row r="64" spans="1:4" s="6" customFormat="1" ht="20.100000000000001" customHeight="1">
      <c r="A64" s="6">
        <v>2765</v>
      </c>
      <c r="B64" s="7"/>
      <c r="D64" s="7"/>
    </row>
    <row r="65" spans="1:4" s="6" customFormat="1" ht="20.100000000000001" customHeight="1">
      <c r="B65" s="101"/>
      <c r="C65" s="102"/>
      <c r="D65" s="101"/>
    </row>
    <row r="66" spans="1:4" s="6" customFormat="1" ht="20.100000000000001" customHeight="1">
      <c r="A66" s="6">
        <v>2766</v>
      </c>
      <c r="B66" s="7"/>
      <c r="D66" s="7"/>
    </row>
    <row r="67" spans="1:4" s="6" customFormat="1" ht="20.100000000000001" customHeight="1">
      <c r="B67" s="101"/>
      <c r="C67" s="102"/>
      <c r="D67" s="101"/>
    </row>
    <row r="68" spans="1:4" s="6" customFormat="1" ht="20.100000000000001" customHeight="1">
      <c r="A68" s="6">
        <v>2767</v>
      </c>
      <c r="B68" s="7"/>
      <c r="D68" s="7"/>
    </row>
    <row r="69" spans="1:4" s="6" customFormat="1" ht="20.100000000000001" customHeight="1">
      <c r="B69" s="101"/>
      <c r="C69" s="102"/>
      <c r="D69" s="101"/>
    </row>
    <row r="70" spans="1:4" s="6" customFormat="1" ht="20.100000000000001" customHeight="1">
      <c r="A70" s="6">
        <v>2768</v>
      </c>
      <c r="B70" s="7"/>
      <c r="D70" s="7"/>
    </row>
    <row r="71" spans="1:4" s="6" customFormat="1" ht="20.100000000000001" customHeight="1">
      <c r="B71" s="101"/>
      <c r="C71" s="102"/>
      <c r="D71" s="101"/>
    </row>
    <row r="72" spans="1:4" s="6" customFormat="1" ht="20.100000000000001" customHeight="1">
      <c r="A72" s="6">
        <v>2769</v>
      </c>
      <c r="B72" s="7"/>
      <c r="D72" s="7"/>
    </row>
    <row r="73" spans="1:4" s="6" customFormat="1" ht="20.100000000000001" customHeight="1">
      <c r="B73" s="7"/>
      <c r="D73" s="7"/>
    </row>
    <row r="74" spans="1:4" s="6" customFormat="1" ht="20.100000000000001" customHeight="1">
      <c r="B74" s="101"/>
      <c r="C74" s="102"/>
      <c r="D74" s="101"/>
    </row>
    <row r="75" spans="1:4" s="6" customFormat="1" ht="20.100000000000001" customHeight="1">
      <c r="A75" s="6">
        <v>2770</v>
      </c>
      <c r="B75" s="7"/>
      <c r="D75" s="7"/>
    </row>
    <row r="76" spans="1:4" s="6" customFormat="1" ht="20.100000000000001" customHeight="1">
      <c r="B76" s="101"/>
      <c r="C76" s="102"/>
      <c r="D76" s="101"/>
    </row>
    <row r="77" spans="1:4" s="6" customFormat="1" ht="20.100000000000001" customHeight="1">
      <c r="B77" s="4"/>
      <c r="D77" s="7"/>
    </row>
    <row r="78" spans="1:4" s="5" customFormat="1" ht="20.100000000000001" customHeight="1">
      <c r="B78" s="10"/>
      <c r="D78" s="4">
        <v>21</v>
      </c>
    </row>
  </sheetData>
  <mergeCells count="3">
    <mergeCell ref="B2:D2"/>
    <mergeCell ref="B4:D4"/>
    <mergeCell ref="B6:D6"/>
  </mergeCells>
  <pageMargins left="0.7" right="0.7" top="0.75" bottom="0.75" header="0.3" footer="0.3"/>
  <pageSetup paperSize="9" scale="6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B69C2-884E-46F7-BCF6-B01F2F33298D}">
  <dimension ref="A1:G83"/>
  <sheetViews>
    <sheetView topLeftCell="B1" workbookViewId="0">
      <selection activeCell="B4" sqref="B4:G4"/>
    </sheetView>
  </sheetViews>
  <sheetFormatPr defaultColWidth="9.109375" defaultRowHeight="28.2" customHeight="1"/>
  <cols>
    <col min="1" max="1" width="5.44140625" style="52" hidden="1" customWidth="1"/>
    <col min="2" max="2" width="15.6640625" style="52" customWidth="1"/>
    <col min="3" max="3" width="70.6640625" style="52" customWidth="1"/>
    <col min="4" max="5" width="15.6640625" style="19" customWidth="1"/>
    <col min="6" max="6" width="21.109375" style="19" customWidth="1"/>
    <col min="7" max="7" width="22.6640625" style="19" customWidth="1"/>
    <col min="8" max="16384" width="9.109375" style="52"/>
  </cols>
  <sheetData>
    <row r="1" spans="1:7" ht="28.2" customHeight="1">
      <c r="B1" s="216"/>
      <c r="C1" s="216"/>
      <c r="D1" s="216"/>
      <c r="E1" s="216"/>
      <c r="F1" s="216"/>
      <c r="G1" s="216"/>
    </row>
    <row r="2" spans="1:7" s="3" customFormat="1" ht="28.2" customHeight="1">
      <c r="B2" s="213" t="s">
        <v>871</v>
      </c>
      <c r="C2" s="213"/>
      <c r="D2" s="213"/>
      <c r="E2" s="213"/>
      <c r="F2" s="213"/>
      <c r="G2" s="213"/>
    </row>
    <row r="3" spans="1:7" s="3" customFormat="1" ht="28.2" customHeight="1">
      <c r="B3" s="213"/>
      <c r="C3" s="213"/>
      <c r="D3" s="213"/>
      <c r="E3" s="213"/>
      <c r="F3" s="213"/>
      <c r="G3" s="213"/>
    </row>
    <row r="4" spans="1:7" s="3" customFormat="1" ht="28.2" customHeight="1">
      <c r="B4" s="213" t="str">
        <f>Preliminaries!B4</f>
        <v>CONSTRUCTION OF RHWANTSANA COMMUNITY HALL IN WARD 04</v>
      </c>
      <c r="C4" s="213"/>
      <c r="D4" s="213"/>
      <c r="E4" s="213"/>
      <c r="F4" s="213"/>
      <c r="G4" s="213"/>
    </row>
    <row r="5" spans="1:7" s="3" customFormat="1" ht="28.2" customHeight="1">
      <c r="B5" s="213"/>
      <c r="C5" s="213"/>
      <c r="D5" s="213"/>
      <c r="E5" s="213"/>
      <c r="F5" s="213"/>
      <c r="G5" s="213"/>
    </row>
    <row r="6" spans="1:7" s="3" customFormat="1" ht="28.2" customHeight="1">
      <c r="B6" s="215" t="s">
        <v>832</v>
      </c>
      <c r="C6" s="215"/>
      <c r="D6" s="215"/>
      <c r="E6" s="215"/>
      <c r="F6" s="215"/>
      <c r="G6" s="215"/>
    </row>
    <row r="7" spans="1:7" s="3" customFormat="1" ht="28.2" customHeight="1" thickBot="1">
      <c r="D7" s="13"/>
      <c r="E7" s="13"/>
      <c r="F7" s="13"/>
      <c r="G7" s="19"/>
    </row>
    <row r="8" spans="1:7" s="29" customFormat="1" ht="28.2" customHeight="1">
      <c r="B8" s="201" t="s">
        <v>602</v>
      </c>
      <c r="C8" s="202" t="s">
        <v>603</v>
      </c>
      <c r="D8" s="202" t="s">
        <v>575</v>
      </c>
      <c r="E8" s="202" t="s">
        <v>1</v>
      </c>
      <c r="F8" s="202" t="s">
        <v>2</v>
      </c>
      <c r="G8" s="203" t="s">
        <v>604</v>
      </c>
    </row>
    <row r="9" spans="1:7" s="29" customFormat="1" ht="28.2" customHeight="1">
      <c r="A9" s="29">
        <v>198</v>
      </c>
      <c r="B9" s="37" t="s">
        <v>605</v>
      </c>
      <c r="C9" s="38" t="s">
        <v>833</v>
      </c>
      <c r="D9" s="39"/>
      <c r="E9" s="40"/>
      <c r="F9" s="40" t="s">
        <v>605</v>
      </c>
      <c r="G9" s="41" t="s">
        <v>605</v>
      </c>
    </row>
    <row r="10" spans="1:7" s="29" customFormat="1" ht="28.2" customHeight="1">
      <c r="B10" s="37" t="s">
        <v>605</v>
      </c>
      <c r="C10" s="38" t="s">
        <v>875</v>
      </c>
      <c r="D10" s="39"/>
      <c r="E10" s="40"/>
      <c r="F10" s="40" t="s">
        <v>605</v>
      </c>
      <c r="G10" s="41" t="s">
        <v>605</v>
      </c>
    </row>
    <row r="11" spans="1:7" s="29" customFormat="1" ht="28.2" customHeight="1">
      <c r="B11" s="37"/>
      <c r="C11" s="38"/>
      <c r="D11" s="39"/>
      <c r="E11" s="40"/>
      <c r="F11" s="40"/>
      <c r="G11" s="41"/>
    </row>
    <row r="12" spans="1:7" s="29" customFormat="1" ht="28.2" customHeight="1">
      <c r="A12" s="29">
        <v>199</v>
      </c>
      <c r="B12" s="37" t="s">
        <v>605</v>
      </c>
      <c r="C12" s="38" t="s">
        <v>834</v>
      </c>
      <c r="D12" s="39"/>
      <c r="E12" s="40"/>
      <c r="F12" s="40" t="s">
        <v>605</v>
      </c>
      <c r="G12" s="41" t="s">
        <v>605</v>
      </c>
    </row>
    <row r="13" spans="1:7" s="29" customFormat="1" ht="28.2" customHeight="1">
      <c r="B13" s="37" t="s">
        <v>605</v>
      </c>
      <c r="C13" s="38" t="s">
        <v>835</v>
      </c>
      <c r="D13" s="39"/>
      <c r="E13" s="40"/>
      <c r="F13" s="40" t="s">
        <v>605</v>
      </c>
      <c r="G13" s="41" t="s">
        <v>605</v>
      </c>
    </row>
    <row r="14" spans="1:7" s="29" customFormat="1" ht="28.2" customHeight="1">
      <c r="A14" s="29">
        <v>200</v>
      </c>
      <c r="B14" s="37" t="s">
        <v>605</v>
      </c>
      <c r="C14" s="44" t="s">
        <v>836</v>
      </c>
      <c r="D14" s="39"/>
      <c r="E14" s="40"/>
      <c r="F14" s="40" t="s">
        <v>605</v>
      </c>
      <c r="G14" s="41" t="s">
        <v>605</v>
      </c>
    </row>
    <row r="15" spans="1:7" s="29" customFormat="1" ht="28.2" customHeight="1">
      <c r="B15" s="37" t="s">
        <v>605</v>
      </c>
      <c r="C15" s="44" t="s">
        <v>837</v>
      </c>
      <c r="D15" s="39"/>
      <c r="E15" s="40"/>
      <c r="F15" s="40" t="s">
        <v>605</v>
      </c>
      <c r="G15" s="41" t="s">
        <v>605</v>
      </c>
    </row>
    <row r="16" spans="1:7" s="29" customFormat="1" ht="28.2" customHeight="1">
      <c r="A16" s="29">
        <v>201</v>
      </c>
      <c r="B16" s="37" t="s">
        <v>605</v>
      </c>
      <c r="C16" s="44" t="s">
        <v>838</v>
      </c>
      <c r="D16" s="39"/>
      <c r="E16" s="40"/>
      <c r="F16" s="40" t="s">
        <v>605</v>
      </c>
      <c r="G16" s="41" t="s">
        <v>605</v>
      </c>
    </row>
    <row r="17" spans="1:7" s="29" customFormat="1" ht="28.2" customHeight="1">
      <c r="B17" s="37" t="s">
        <v>605</v>
      </c>
      <c r="C17" s="44" t="s">
        <v>839</v>
      </c>
      <c r="D17" s="39"/>
      <c r="E17" s="40"/>
      <c r="F17" s="40" t="s">
        <v>605</v>
      </c>
      <c r="G17" s="41" t="s">
        <v>605</v>
      </c>
    </row>
    <row r="18" spans="1:7" s="29" customFormat="1" ht="28.2" customHeight="1">
      <c r="B18" s="37"/>
      <c r="C18" s="44"/>
      <c r="D18" s="39"/>
      <c r="E18" s="40"/>
      <c r="F18" s="40"/>
      <c r="G18" s="41"/>
    </row>
    <row r="19" spans="1:7" s="29" customFormat="1" ht="28.2" customHeight="1">
      <c r="A19" s="29">
        <v>202</v>
      </c>
      <c r="B19" s="37" t="s">
        <v>605</v>
      </c>
      <c r="C19" s="38" t="s">
        <v>589</v>
      </c>
      <c r="D19" s="39"/>
      <c r="E19" s="40"/>
      <c r="F19" s="40" t="s">
        <v>605</v>
      </c>
      <c r="G19" s="41" t="s">
        <v>605</v>
      </c>
    </row>
    <row r="20" spans="1:7" s="29" customFormat="1" ht="28.2" customHeight="1">
      <c r="B20" s="37" t="s">
        <v>605</v>
      </c>
      <c r="C20" s="38" t="s">
        <v>840</v>
      </c>
      <c r="D20" s="39"/>
      <c r="E20" s="40"/>
      <c r="F20" s="40" t="s">
        <v>605</v>
      </c>
      <c r="G20" s="41" t="s">
        <v>605</v>
      </c>
    </row>
    <row r="21" spans="1:7" s="29" customFormat="1" ht="28.2" customHeight="1">
      <c r="A21" s="29">
        <v>2689</v>
      </c>
      <c r="B21" s="37" t="s">
        <v>605</v>
      </c>
      <c r="C21" s="42" t="s">
        <v>841</v>
      </c>
      <c r="D21" s="39"/>
      <c r="E21" s="40"/>
      <c r="F21" s="40" t="s">
        <v>605</v>
      </c>
      <c r="G21" s="41" t="s">
        <v>605</v>
      </c>
    </row>
    <row r="22" spans="1:7" s="29" customFormat="1" ht="28.2" customHeight="1">
      <c r="B22" s="37" t="s">
        <v>7</v>
      </c>
      <c r="C22" s="44" t="s">
        <v>842</v>
      </c>
      <c r="D22" s="39" t="s">
        <v>24</v>
      </c>
      <c r="E22" s="40">
        <v>534</v>
      </c>
      <c r="F22" s="69"/>
      <c r="G22" s="204"/>
    </row>
    <row r="23" spans="1:7" s="29" customFormat="1" ht="28.2" customHeight="1">
      <c r="B23" s="37" t="s">
        <v>9</v>
      </c>
      <c r="C23" s="44" t="s">
        <v>843</v>
      </c>
      <c r="D23" s="39" t="s">
        <v>24</v>
      </c>
      <c r="E23" s="40">
        <v>534</v>
      </c>
      <c r="F23" s="69"/>
      <c r="G23" s="204"/>
    </row>
    <row r="24" spans="1:7" s="29" customFormat="1" ht="28.2" customHeight="1">
      <c r="B24" s="37" t="s">
        <v>10</v>
      </c>
      <c r="C24" s="44" t="s">
        <v>844</v>
      </c>
      <c r="D24" s="70" t="s">
        <v>17</v>
      </c>
      <c r="E24" s="40">
        <v>534</v>
      </c>
      <c r="F24" s="69"/>
      <c r="G24" s="204"/>
    </row>
    <row r="25" spans="1:7" s="29" customFormat="1" ht="28.2" customHeight="1">
      <c r="B25" s="37"/>
      <c r="C25" s="44"/>
      <c r="D25" s="70"/>
      <c r="E25" s="40"/>
      <c r="F25" s="69"/>
      <c r="G25" s="204"/>
    </row>
    <row r="26" spans="1:7" s="29" customFormat="1" ht="28.2" customHeight="1">
      <c r="B26" s="37" t="s">
        <v>605</v>
      </c>
      <c r="C26" s="38" t="s">
        <v>845</v>
      </c>
      <c r="D26" s="39"/>
      <c r="E26" s="40"/>
      <c r="F26" s="69"/>
      <c r="G26" s="204"/>
    </row>
    <row r="27" spans="1:7" s="29" customFormat="1" ht="28.2" customHeight="1">
      <c r="B27" s="37" t="s">
        <v>605</v>
      </c>
      <c r="C27" s="42" t="s">
        <v>846</v>
      </c>
      <c r="D27" s="39"/>
      <c r="E27" s="40"/>
      <c r="F27" s="69"/>
      <c r="G27" s="204"/>
    </row>
    <row r="28" spans="1:7" s="29" customFormat="1" ht="28.2" customHeight="1">
      <c r="B28" s="37" t="s">
        <v>628</v>
      </c>
      <c r="C28" s="44" t="s">
        <v>847</v>
      </c>
      <c r="D28" s="70" t="s">
        <v>825</v>
      </c>
      <c r="E28" s="40">
        <v>534</v>
      </c>
      <c r="F28" s="69"/>
      <c r="G28" s="204"/>
    </row>
    <row r="29" spans="1:7" s="29" customFormat="1" ht="28.2" customHeight="1">
      <c r="B29" s="37" t="s">
        <v>605</v>
      </c>
      <c r="C29" s="42" t="s">
        <v>848</v>
      </c>
      <c r="D29" s="39"/>
      <c r="E29" s="40"/>
      <c r="F29" s="69"/>
      <c r="G29" s="204"/>
    </row>
    <row r="30" spans="1:7" s="29" customFormat="1" ht="28.2" customHeight="1">
      <c r="B30" s="37" t="s">
        <v>630</v>
      </c>
      <c r="C30" s="44" t="s">
        <v>849</v>
      </c>
      <c r="D30" s="70" t="s">
        <v>825</v>
      </c>
      <c r="E30" s="40">
        <v>534</v>
      </c>
      <c r="F30" s="69"/>
      <c r="G30" s="204"/>
    </row>
    <row r="31" spans="1:7" s="29" customFormat="1" ht="28.2" customHeight="1">
      <c r="B31" s="37" t="s">
        <v>605</v>
      </c>
      <c r="C31" s="42" t="s">
        <v>850</v>
      </c>
      <c r="D31" s="39"/>
      <c r="E31" s="40"/>
      <c r="F31" s="69"/>
      <c r="G31" s="204"/>
    </row>
    <row r="32" spans="1:7" s="29" customFormat="1" ht="28.2" customHeight="1">
      <c r="B32" s="37" t="s">
        <v>634</v>
      </c>
      <c r="C32" s="44" t="s">
        <v>851</v>
      </c>
      <c r="D32" s="70" t="s">
        <v>17</v>
      </c>
      <c r="E32" s="40">
        <v>53.4</v>
      </c>
      <c r="F32" s="69"/>
      <c r="G32" s="204"/>
    </row>
    <row r="33" spans="2:7" s="29" customFormat="1" ht="28.2" customHeight="1">
      <c r="B33" s="37" t="s">
        <v>636</v>
      </c>
      <c r="C33" s="44" t="s">
        <v>852</v>
      </c>
      <c r="D33" s="70" t="s">
        <v>17</v>
      </c>
      <c r="E33" s="40">
        <v>26.75</v>
      </c>
      <c r="F33" s="69"/>
      <c r="G33" s="204"/>
    </row>
    <row r="34" spans="2:7" s="29" customFormat="1" ht="28.2" customHeight="1">
      <c r="B34" s="37" t="s">
        <v>605</v>
      </c>
      <c r="C34" s="42" t="s">
        <v>853</v>
      </c>
      <c r="D34" s="39"/>
      <c r="E34" s="40"/>
      <c r="F34" s="69"/>
      <c r="G34" s="204"/>
    </row>
    <row r="35" spans="2:7" s="29" customFormat="1" ht="28.2" customHeight="1">
      <c r="B35" s="37" t="s">
        <v>638</v>
      </c>
      <c r="C35" s="44" t="s">
        <v>854</v>
      </c>
      <c r="D35" s="70" t="s">
        <v>17</v>
      </c>
      <c r="E35" s="40">
        <v>66</v>
      </c>
      <c r="F35" s="69"/>
      <c r="G35" s="204"/>
    </row>
    <row r="36" spans="2:7" s="29" customFormat="1" ht="28.2" customHeight="1">
      <c r="B36" s="37" t="s">
        <v>605</v>
      </c>
      <c r="C36" s="42" t="s">
        <v>853</v>
      </c>
      <c r="D36" s="39"/>
      <c r="E36" s="40"/>
      <c r="F36" s="69"/>
      <c r="G36" s="204"/>
    </row>
    <row r="37" spans="2:7" s="29" customFormat="1" ht="28.2" customHeight="1">
      <c r="B37" s="37" t="s">
        <v>640</v>
      </c>
      <c r="C37" s="44" t="s">
        <v>855</v>
      </c>
      <c r="D37" s="70" t="s">
        <v>17</v>
      </c>
      <c r="E37" s="40">
        <v>244</v>
      </c>
      <c r="F37" s="69"/>
      <c r="G37" s="204"/>
    </row>
    <row r="38" spans="2:7" s="29" customFormat="1" ht="28.2" customHeight="1">
      <c r="B38" s="37"/>
      <c r="C38" s="42" t="s">
        <v>853</v>
      </c>
      <c r="D38" s="70"/>
      <c r="E38" s="40"/>
      <c r="F38" s="69"/>
      <c r="G38" s="204"/>
    </row>
    <row r="39" spans="2:7" s="29" customFormat="1" ht="28.2" customHeight="1">
      <c r="B39" s="37"/>
      <c r="C39" s="44" t="s">
        <v>855</v>
      </c>
      <c r="D39" s="70" t="s">
        <v>17</v>
      </c>
      <c r="E39" s="40">
        <v>150</v>
      </c>
      <c r="F39" s="69"/>
      <c r="G39" s="204"/>
    </row>
    <row r="40" spans="2:7" s="29" customFormat="1" ht="28.2" customHeight="1">
      <c r="B40" s="37" t="s">
        <v>605</v>
      </c>
      <c r="C40" s="42" t="s">
        <v>856</v>
      </c>
      <c r="D40" s="39"/>
      <c r="E40" s="40"/>
      <c r="F40" s="69"/>
      <c r="G40" s="204"/>
    </row>
    <row r="41" spans="2:7" s="29" customFormat="1" ht="28.2" customHeight="1">
      <c r="B41" s="37" t="s">
        <v>642</v>
      </c>
      <c r="C41" s="44" t="s">
        <v>873</v>
      </c>
      <c r="D41" s="70" t="s">
        <v>17</v>
      </c>
      <c r="E41" s="40">
        <v>330</v>
      </c>
      <c r="F41" s="69"/>
      <c r="G41" s="204"/>
    </row>
    <row r="42" spans="2:7" s="29" customFormat="1" ht="28.2" customHeight="1">
      <c r="B42" s="37" t="s">
        <v>605</v>
      </c>
      <c r="C42" s="42" t="s">
        <v>857</v>
      </c>
      <c r="D42" s="39"/>
      <c r="E42" s="40"/>
      <c r="F42" s="69"/>
      <c r="G42" s="204"/>
    </row>
    <row r="43" spans="2:7" s="29" customFormat="1" ht="28.2" customHeight="1">
      <c r="B43" s="37" t="s">
        <v>644</v>
      </c>
      <c r="C43" s="44" t="s">
        <v>858</v>
      </c>
      <c r="D43" s="39" t="s">
        <v>28</v>
      </c>
      <c r="E43" s="40">
        <v>20</v>
      </c>
      <c r="F43" s="69"/>
      <c r="G43" s="204"/>
    </row>
    <row r="44" spans="2:7" s="29" customFormat="1" ht="28.2" customHeight="1">
      <c r="B44" s="37" t="s">
        <v>605</v>
      </c>
      <c r="C44" s="42" t="s">
        <v>859</v>
      </c>
      <c r="D44" s="39"/>
      <c r="E44" s="40"/>
      <c r="F44" s="69"/>
      <c r="G44" s="204"/>
    </row>
    <row r="45" spans="2:7" s="29" customFormat="1" ht="28.2" customHeight="1">
      <c r="B45" s="37" t="s">
        <v>646</v>
      </c>
      <c r="C45" s="44" t="s">
        <v>860</v>
      </c>
      <c r="D45" s="70" t="s">
        <v>24</v>
      </c>
      <c r="E45" s="40">
        <v>534</v>
      </c>
      <c r="F45" s="69"/>
      <c r="G45" s="204"/>
    </row>
    <row r="46" spans="2:7" s="29" customFormat="1" ht="28.2" customHeight="1">
      <c r="B46" s="37"/>
      <c r="C46" s="44"/>
      <c r="D46" s="70"/>
      <c r="E46" s="40"/>
      <c r="F46" s="69"/>
      <c r="G46" s="204"/>
    </row>
    <row r="47" spans="2:7" s="29" customFormat="1" ht="28.2" customHeight="1">
      <c r="B47" s="37" t="s">
        <v>605</v>
      </c>
      <c r="C47" s="38" t="s">
        <v>14</v>
      </c>
      <c r="D47" s="39"/>
      <c r="E47" s="40"/>
      <c r="F47" s="69"/>
      <c r="G47" s="204"/>
    </row>
    <row r="48" spans="2:7" s="29" customFormat="1" ht="28.2" customHeight="1">
      <c r="B48" s="37" t="s">
        <v>605</v>
      </c>
      <c r="C48" s="42" t="s">
        <v>861</v>
      </c>
      <c r="D48" s="39"/>
      <c r="E48" s="40"/>
      <c r="F48" s="69"/>
      <c r="G48" s="204"/>
    </row>
    <row r="49" spans="2:7" s="29" customFormat="1" ht="28.2" customHeight="1">
      <c r="B49" s="37" t="s">
        <v>648</v>
      </c>
      <c r="C49" s="44" t="s">
        <v>862</v>
      </c>
      <c r="D49" s="39" t="s">
        <v>17</v>
      </c>
      <c r="E49" s="40">
        <v>415</v>
      </c>
      <c r="F49" s="69"/>
      <c r="G49" s="204"/>
    </row>
    <row r="50" spans="2:7" s="29" customFormat="1" ht="28.2" customHeight="1">
      <c r="B50" s="37" t="s">
        <v>651</v>
      </c>
      <c r="C50" s="44" t="s">
        <v>863</v>
      </c>
      <c r="D50" s="39" t="s">
        <v>17</v>
      </c>
      <c r="E50" s="40">
        <v>18</v>
      </c>
      <c r="F50" s="69"/>
      <c r="G50" s="204"/>
    </row>
    <row r="51" spans="2:7" s="29" customFormat="1" ht="28.2" customHeight="1">
      <c r="B51" s="37" t="s">
        <v>605</v>
      </c>
      <c r="C51" s="42" t="s">
        <v>850</v>
      </c>
      <c r="D51" s="39"/>
      <c r="E51" s="40"/>
      <c r="F51" s="69"/>
      <c r="G51" s="204"/>
    </row>
    <row r="52" spans="2:7" s="29" customFormat="1" ht="28.2" customHeight="1">
      <c r="B52" s="37" t="s">
        <v>654</v>
      </c>
      <c r="C52" s="44" t="s">
        <v>851</v>
      </c>
      <c r="D52" s="39" t="s">
        <v>17</v>
      </c>
      <c r="E52" s="40">
        <f>E49*10%</f>
        <v>41.5</v>
      </c>
      <c r="F52" s="69"/>
      <c r="G52" s="204"/>
    </row>
    <row r="53" spans="2:7" s="29" customFormat="1" ht="28.2" customHeight="1">
      <c r="B53" s="37" t="s">
        <v>656</v>
      </c>
      <c r="C53" s="44" t="s">
        <v>852</v>
      </c>
      <c r="D53" s="39" t="s">
        <v>17</v>
      </c>
      <c r="E53" s="40">
        <f>E49*5%</f>
        <v>20.75</v>
      </c>
      <c r="F53" s="69"/>
      <c r="G53" s="204"/>
    </row>
    <row r="54" spans="2:7" s="29" customFormat="1" ht="28.2" customHeight="1">
      <c r="B54" s="37" t="s">
        <v>605</v>
      </c>
      <c r="C54" s="42" t="s">
        <v>848</v>
      </c>
      <c r="D54" s="39"/>
      <c r="E54" s="40"/>
      <c r="F54" s="69"/>
      <c r="G54" s="204"/>
    </row>
    <row r="55" spans="2:7" s="29" customFormat="1" ht="28.2" customHeight="1">
      <c r="B55" s="37" t="s">
        <v>658</v>
      </c>
      <c r="C55" s="44" t="s">
        <v>849</v>
      </c>
      <c r="D55" s="39" t="s">
        <v>17</v>
      </c>
      <c r="E55" s="40">
        <v>186</v>
      </c>
      <c r="F55" s="69"/>
      <c r="G55" s="204"/>
    </row>
    <row r="56" spans="2:7" s="29" customFormat="1" ht="28.2" customHeight="1">
      <c r="B56" s="37" t="s">
        <v>605</v>
      </c>
      <c r="C56" s="42" t="s">
        <v>864</v>
      </c>
      <c r="D56" s="39"/>
      <c r="E56" s="40"/>
      <c r="F56" s="69"/>
      <c r="G56" s="204"/>
    </row>
    <row r="57" spans="2:7" s="29" customFormat="1" ht="28.2" customHeight="1">
      <c r="B57" s="37" t="s">
        <v>660</v>
      </c>
      <c r="C57" s="44" t="s">
        <v>865</v>
      </c>
      <c r="D57" s="39" t="s">
        <v>987</v>
      </c>
      <c r="E57" s="40">
        <v>210</v>
      </c>
      <c r="F57" s="69"/>
      <c r="G57" s="204"/>
    </row>
    <row r="58" spans="2:7" s="29" customFormat="1" ht="28.2" customHeight="1">
      <c r="B58" s="37" t="s">
        <v>605</v>
      </c>
      <c r="C58" s="42" t="s">
        <v>866</v>
      </c>
      <c r="D58" s="39"/>
      <c r="E58" s="40"/>
      <c r="F58" s="69"/>
      <c r="G58" s="204"/>
    </row>
    <row r="59" spans="2:7" s="29" customFormat="1" ht="28.2" customHeight="1">
      <c r="B59" s="37" t="s">
        <v>663</v>
      </c>
      <c r="C59" s="44" t="s">
        <v>867</v>
      </c>
      <c r="D59" s="39" t="s">
        <v>0</v>
      </c>
      <c r="E59" s="40">
        <v>1</v>
      </c>
      <c r="F59" s="69"/>
      <c r="G59" s="204"/>
    </row>
    <row r="60" spans="2:7" s="29" customFormat="1" ht="28.2" customHeight="1">
      <c r="B60" s="37" t="s">
        <v>605</v>
      </c>
      <c r="C60" s="42" t="s">
        <v>868</v>
      </c>
      <c r="D60" s="39"/>
      <c r="E60" s="40"/>
      <c r="F60" s="69"/>
      <c r="G60" s="204"/>
    </row>
    <row r="61" spans="2:7" s="29" customFormat="1" ht="28.2" customHeight="1">
      <c r="B61" s="37" t="s">
        <v>666</v>
      </c>
      <c r="C61" s="44" t="s">
        <v>869</v>
      </c>
      <c r="D61" s="39" t="s">
        <v>17</v>
      </c>
      <c r="E61" s="40">
        <v>200</v>
      </c>
      <c r="F61" s="69"/>
      <c r="G61" s="204"/>
    </row>
    <row r="62" spans="2:7" s="29" customFormat="1" ht="28.2" customHeight="1">
      <c r="B62" s="37" t="s">
        <v>605</v>
      </c>
      <c r="C62" s="42" t="s">
        <v>857</v>
      </c>
      <c r="D62" s="39"/>
      <c r="E62" s="40"/>
      <c r="F62" s="69"/>
      <c r="G62" s="204"/>
    </row>
    <row r="63" spans="2:7" s="29" customFormat="1" ht="28.2" customHeight="1">
      <c r="B63" s="37" t="s">
        <v>668</v>
      </c>
      <c r="C63" s="44" t="s">
        <v>858</v>
      </c>
      <c r="D63" s="39" t="s">
        <v>28</v>
      </c>
      <c r="E63" s="40">
        <v>20</v>
      </c>
      <c r="F63" s="69"/>
      <c r="G63" s="204"/>
    </row>
    <row r="64" spans="2:7" s="29" customFormat="1" ht="28.2" customHeight="1">
      <c r="B64" s="37"/>
      <c r="C64" s="44"/>
      <c r="D64" s="39"/>
      <c r="E64" s="40"/>
      <c r="F64" s="69"/>
      <c r="G64" s="204"/>
    </row>
    <row r="65" spans="2:7" s="29" customFormat="1" ht="28.2" customHeight="1">
      <c r="B65" s="37" t="s">
        <v>605</v>
      </c>
      <c r="C65" s="38" t="s">
        <v>29</v>
      </c>
      <c r="D65" s="39"/>
      <c r="E65" s="40"/>
      <c r="F65" s="69"/>
      <c r="G65" s="204"/>
    </row>
    <row r="66" spans="2:7" s="29" customFormat="1" ht="28.2" customHeight="1">
      <c r="B66" s="37" t="s">
        <v>605</v>
      </c>
      <c r="C66" s="42" t="s">
        <v>859</v>
      </c>
      <c r="D66" s="39"/>
      <c r="E66" s="40"/>
      <c r="F66" s="69"/>
      <c r="G66" s="204"/>
    </row>
    <row r="67" spans="2:7" s="29" customFormat="1" ht="28.2" customHeight="1">
      <c r="B67" s="37" t="s">
        <v>671</v>
      </c>
      <c r="C67" s="44" t="s">
        <v>860</v>
      </c>
      <c r="D67" s="39" t="s">
        <v>987</v>
      </c>
      <c r="E67" s="40">
        <v>534</v>
      </c>
      <c r="F67" s="69"/>
      <c r="G67" s="204"/>
    </row>
    <row r="68" spans="2:7" s="29" customFormat="1" ht="28.2" customHeight="1">
      <c r="B68" s="37" t="s">
        <v>673</v>
      </c>
      <c r="C68" s="44" t="s">
        <v>870</v>
      </c>
      <c r="D68" s="39" t="s">
        <v>987</v>
      </c>
      <c r="E68" s="40">
        <v>200</v>
      </c>
      <c r="F68" s="69"/>
      <c r="G68" s="204"/>
    </row>
    <row r="69" spans="2:7" s="29" customFormat="1" ht="28.2" customHeight="1">
      <c r="B69" s="37"/>
      <c r="C69" s="60"/>
      <c r="D69" s="71"/>
      <c r="E69" s="72"/>
      <c r="F69" s="72"/>
      <c r="G69" s="63"/>
    </row>
    <row r="70" spans="2:7" s="29" customFormat="1" ht="28.2" customHeight="1" thickBot="1">
      <c r="B70" s="205"/>
      <c r="C70" s="73"/>
      <c r="D70" s="74"/>
      <c r="E70" s="74"/>
      <c r="F70" s="74"/>
      <c r="G70" s="206"/>
    </row>
    <row r="71" spans="2:7" s="29" customFormat="1" ht="28.2" customHeight="1" thickBot="1">
      <c r="B71" s="47" t="s">
        <v>726</v>
      </c>
      <c r="C71" s="48"/>
      <c r="D71" s="49"/>
      <c r="E71" s="49"/>
      <c r="F71" s="49"/>
      <c r="G71" s="200"/>
    </row>
    <row r="72" spans="2:7" s="3" customFormat="1" ht="28.2" customHeight="1">
      <c r="B72" s="216"/>
      <c r="C72" s="216"/>
      <c r="D72" s="216"/>
      <c r="E72" s="216"/>
      <c r="F72" s="216"/>
      <c r="G72" s="216"/>
    </row>
    <row r="73" spans="2:7" s="29" customFormat="1" ht="28.2" customHeight="1">
      <c r="D73" s="75"/>
      <c r="E73" s="75"/>
      <c r="F73" s="75"/>
      <c r="G73" s="75"/>
    </row>
    <row r="74" spans="2:7" s="29" customFormat="1" ht="28.2" customHeight="1">
      <c r="D74" s="75"/>
      <c r="E74" s="75"/>
      <c r="F74" s="75"/>
      <c r="G74" s="75"/>
    </row>
    <row r="75" spans="2:7" s="29" customFormat="1" ht="28.2" customHeight="1">
      <c r="D75" s="75"/>
      <c r="E75" s="75"/>
      <c r="F75" s="75"/>
      <c r="G75" s="75"/>
    </row>
    <row r="76" spans="2:7" s="29" customFormat="1" ht="28.2" customHeight="1">
      <c r="D76" s="75"/>
      <c r="E76" s="75"/>
      <c r="F76" s="75"/>
      <c r="G76" s="75"/>
    </row>
    <row r="77" spans="2:7" s="29" customFormat="1" ht="28.2" customHeight="1">
      <c r="D77" s="75"/>
      <c r="E77" s="75"/>
      <c r="F77" s="75"/>
      <c r="G77" s="75"/>
    </row>
    <row r="78" spans="2:7" s="29" customFormat="1" ht="28.2" customHeight="1">
      <c r="D78" s="75"/>
      <c r="E78" s="75"/>
      <c r="F78" s="75"/>
      <c r="G78" s="75"/>
    </row>
    <row r="79" spans="2:7" s="29" customFormat="1" ht="28.2" customHeight="1">
      <c r="D79" s="75"/>
      <c r="E79" s="75"/>
      <c r="F79" s="75"/>
      <c r="G79" s="75"/>
    </row>
    <row r="80" spans="2:7" s="29" customFormat="1" ht="28.2" customHeight="1">
      <c r="D80" s="75"/>
      <c r="E80" s="75"/>
      <c r="F80" s="75"/>
      <c r="G80" s="75"/>
    </row>
    <row r="81" spans="4:7" s="29" customFormat="1" ht="28.2" customHeight="1">
      <c r="D81" s="75"/>
      <c r="E81" s="75"/>
      <c r="F81" s="75"/>
      <c r="G81" s="75"/>
    </row>
    <row r="82" spans="4:7" s="29" customFormat="1" ht="28.2" customHeight="1">
      <c r="D82" s="75"/>
      <c r="E82" s="75"/>
      <c r="F82" s="75"/>
      <c r="G82" s="75"/>
    </row>
    <row r="83" spans="4:7" s="3" customFormat="1" ht="28.2" customHeight="1">
      <c r="D83" s="19"/>
      <c r="E83" s="13"/>
      <c r="F83" s="13"/>
      <c r="G83" s="13"/>
    </row>
  </sheetData>
  <mergeCells count="7">
    <mergeCell ref="B72:G72"/>
    <mergeCell ref="B1:G1"/>
    <mergeCell ref="B2:G2"/>
    <mergeCell ref="B3:G3"/>
    <mergeCell ref="B4:G4"/>
    <mergeCell ref="B5:G5"/>
    <mergeCell ref="B6:G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55BD0-58C3-45F5-8184-2A9691C78C6D}">
  <dimension ref="A2:G101"/>
  <sheetViews>
    <sheetView topLeftCell="B1" workbookViewId="0">
      <selection activeCell="F85" sqref="F85"/>
    </sheetView>
  </sheetViews>
  <sheetFormatPr defaultColWidth="9.109375" defaultRowHeight="13.2"/>
  <cols>
    <col min="1" max="1" width="5.44140625" style="52" hidden="1" customWidth="1"/>
    <col min="2" max="2" width="15.6640625" style="52" customWidth="1"/>
    <col min="3" max="3" width="70.6640625" style="52" customWidth="1"/>
    <col min="4" max="5" width="15.6640625" style="19" customWidth="1"/>
    <col min="6" max="6" width="20.77734375" style="19" customWidth="1"/>
    <col min="7" max="7" width="22" style="19" customWidth="1"/>
    <col min="8" max="16384" width="9.109375" style="52"/>
  </cols>
  <sheetData>
    <row r="2" spans="1:7" s="3" customFormat="1" ht="20.100000000000001" customHeight="1">
      <c r="B2" s="213" t="str">
        <f>Foundations!B2</f>
        <v>Ntabankulu Local Municipality</v>
      </c>
      <c r="C2" s="213"/>
      <c r="D2" s="213"/>
      <c r="E2" s="213"/>
      <c r="F2" s="213"/>
      <c r="G2" s="213"/>
    </row>
    <row r="3" spans="1:7" s="3" customFormat="1" ht="20.100000000000001" customHeight="1">
      <c r="B3" s="213"/>
      <c r="C3" s="213"/>
      <c r="D3" s="213"/>
      <c r="E3" s="213"/>
      <c r="F3" s="213"/>
      <c r="G3" s="213"/>
    </row>
    <row r="4" spans="1:7" s="3" customFormat="1" ht="20.100000000000001" customHeight="1">
      <c r="B4" s="213" t="str">
        <f>Foundations!B4</f>
        <v>CONSTRUCTION OF RHWANTSANA COMMUNITY HALL IN WARD 04</v>
      </c>
      <c r="C4" s="213"/>
      <c r="D4" s="213"/>
      <c r="E4" s="213"/>
      <c r="F4" s="213"/>
      <c r="G4" s="213"/>
    </row>
    <row r="5" spans="1:7" s="3" customFormat="1" ht="20.100000000000001" customHeight="1">
      <c r="B5" s="213"/>
      <c r="C5" s="213"/>
      <c r="D5" s="213"/>
      <c r="E5" s="213"/>
      <c r="F5" s="213"/>
      <c r="G5" s="213"/>
    </row>
    <row r="6" spans="1:7" s="3" customFormat="1" ht="20.100000000000001" customHeight="1">
      <c r="B6" s="215" t="s">
        <v>909</v>
      </c>
      <c r="C6" s="215"/>
      <c r="D6" s="215"/>
      <c r="E6" s="215"/>
      <c r="F6" s="215"/>
      <c r="G6" s="215"/>
    </row>
    <row r="7" spans="1:7" s="3" customFormat="1" ht="20.100000000000001" customHeight="1" thickBot="1">
      <c r="D7" s="13"/>
      <c r="E7" s="13"/>
      <c r="F7" s="13"/>
      <c r="G7" s="19"/>
    </row>
    <row r="8" spans="1:7" s="29" customFormat="1" ht="39.9" customHeight="1" thickBot="1">
      <c r="B8" s="30" t="s">
        <v>602</v>
      </c>
      <c r="C8" s="31" t="s">
        <v>603</v>
      </c>
      <c r="D8" s="31" t="s">
        <v>575</v>
      </c>
      <c r="E8" s="31" t="s">
        <v>1</v>
      </c>
      <c r="F8" s="31" t="s">
        <v>2</v>
      </c>
      <c r="G8" s="32" t="s">
        <v>604</v>
      </c>
    </row>
    <row r="9" spans="1:7" s="29" customFormat="1" ht="20.100000000000001" customHeight="1">
      <c r="B9" s="33"/>
      <c r="C9" s="34"/>
      <c r="D9" s="34"/>
      <c r="E9" s="34"/>
      <c r="F9" s="34"/>
      <c r="G9" s="35"/>
    </row>
    <row r="10" spans="1:7" s="29" customFormat="1" ht="20.100000000000001" customHeight="1">
      <c r="B10" s="33"/>
      <c r="C10" s="34"/>
      <c r="D10" s="34"/>
      <c r="E10" s="34"/>
      <c r="F10" s="34"/>
      <c r="G10" s="35"/>
    </row>
    <row r="11" spans="1:7" s="29" customFormat="1" ht="20.100000000000001" customHeight="1">
      <c r="A11" s="29">
        <v>2078</v>
      </c>
      <c r="B11" s="37" t="s">
        <v>605</v>
      </c>
      <c r="C11" s="38" t="s">
        <v>874</v>
      </c>
      <c r="D11" s="39"/>
      <c r="E11" s="40"/>
      <c r="F11" s="40" t="s">
        <v>605</v>
      </c>
      <c r="G11" s="41" t="s">
        <v>605</v>
      </c>
    </row>
    <row r="12" spans="1:7" s="29" customFormat="1" ht="20.100000000000001" customHeight="1">
      <c r="B12" s="37" t="s">
        <v>605</v>
      </c>
      <c r="C12" s="38" t="s">
        <v>910</v>
      </c>
      <c r="D12" s="39"/>
      <c r="E12" s="40"/>
      <c r="F12" s="40" t="s">
        <v>605</v>
      </c>
      <c r="G12" s="41" t="s">
        <v>605</v>
      </c>
    </row>
    <row r="13" spans="1:7" s="29" customFormat="1" ht="20.100000000000001" customHeight="1">
      <c r="B13" s="37"/>
      <c r="C13" s="38"/>
      <c r="D13" s="39"/>
      <c r="E13" s="40"/>
      <c r="F13" s="40"/>
      <c r="G13" s="41"/>
    </row>
    <row r="14" spans="1:7" s="29" customFormat="1" ht="20.100000000000001" customHeight="1">
      <c r="A14" s="29">
        <v>2079</v>
      </c>
      <c r="B14" s="37" t="s">
        <v>605</v>
      </c>
      <c r="C14" s="38" t="s">
        <v>876</v>
      </c>
      <c r="D14" s="39"/>
      <c r="E14" s="40"/>
      <c r="F14" s="40" t="s">
        <v>605</v>
      </c>
      <c r="G14" s="41" t="s">
        <v>605</v>
      </c>
    </row>
    <row r="15" spans="1:7" s="29" customFormat="1" ht="20.100000000000001" customHeight="1">
      <c r="B15" s="37" t="s">
        <v>605</v>
      </c>
      <c r="C15" s="38" t="s">
        <v>835</v>
      </c>
      <c r="D15" s="39"/>
      <c r="E15" s="40"/>
      <c r="F15" s="40" t="s">
        <v>605</v>
      </c>
      <c r="G15" s="41" t="s">
        <v>605</v>
      </c>
    </row>
    <row r="16" spans="1:7" s="29" customFormat="1" ht="20.100000000000001" customHeight="1">
      <c r="A16" s="29">
        <v>2080</v>
      </c>
      <c r="B16" s="37" t="s">
        <v>605</v>
      </c>
      <c r="C16" s="44" t="s">
        <v>877</v>
      </c>
      <c r="D16" s="39"/>
      <c r="E16" s="40"/>
      <c r="F16" s="40" t="s">
        <v>605</v>
      </c>
      <c r="G16" s="41" t="s">
        <v>605</v>
      </c>
    </row>
    <row r="17" spans="1:7" s="29" customFormat="1" ht="69" customHeight="1">
      <c r="B17" s="37" t="s">
        <v>605</v>
      </c>
      <c r="C17" s="44" t="s">
        <v>878</v>
      </c>
      <c r="D17" s="39" t="s">
        <v>605</v>
      </c>
      <c r="E17" s="40"/>
      <c r="F17" s="40" t="s">
        <v>605</v>
      </c>
      <c r="G17" s="41" t="s">
        <v>605</v>
      </c>
    </row>
    <row r="18" spans="1:7" s="29" customFormat="1" ht="20.100000000000001" customHeight="1">
      <c r="A18" s="29">
        <v>2081</v>
      </c>
      <c r="B18" s="37" t="s">
        <v>605</v>
      </c>
      <c r="C18" s="42" t="s">
        <v>879</v>
      </c>
      <c r="D18" s="39"/>
      <c r="E18" s="40"/>
      <c r="F18" s="40" t="s">
        <v>605</v>
      </c>
      <c r="G18" s="41" t="s">
        <v>605</v>
      </c>
    </row>
    <row r="19" spans="1:7" s="29" customFormat="1" ht="57" customHeight="1">
      <c r="B19" s="37" t="s">
        <v>605</v>
      </c>
      <c r="C19" s="44" t="s">
        <v>880</v>
      </c>
      <c r="D19" s="39" t="s">
        <v>605</v>
      </c>
      <c r="E19" s="40"/>
      <c r="F19" s="40" t="s">
        <v>605</v>
      </c>
      <c r="G19" s="41" t="s">
        <v>605</v>
      </c>
    </row>
    <row r="20" spans="1:7" s="29" customFormat="1" ht="40.200000000000003" customHeight="1">
      <c r="A20" s="29">
        <v>2097</v>
      </c>
      <c r="B20" s="37" t="s">
        <v>605</v>
      </c>
      <c r="C20" s="44" t="s">
        <v>881</v>
      </c>
      <c r="D20" s="39" t="s">
        <v>605</v>
      </c>
      <c r="E20" s="40"/>
      <c r="F20" s="40" t="s">
        <v>605</v>
      </c>
      <c r="G20" s="41" t="s">
        <v>605</v>
      </c>
    </row>
    <row r="21" spans="1:7" s="29" customFormat="1" ht="35.4" customHeight="1">
      <c r="B21" s="37" t="s">
        <v>605</v>
      </c>
      <c r="C21" s="44" t="s">
        <v>882</v>
      </c>
      <c r="D21" s="39" t="s">
        <v>605</v>
      </c>
      <c r="E21" s="40"/>
      <c r="F21" s="40" t="s">
        <v>605</v>
      </c>
      <c r="G21" s="41" t="s">
        <v>605</v>
      </c>
    </row>
    <row r="22" spans="1:7" s="29" customFormat="1" ht="58.95" customHeight="1">
      <c r="B22" s="37" t="s">
        <v>605</v>
      </c>
      <c r="C22" s="44" t="s">
        <v>883</v>
      </c>
      <c r="D22" s="39" t="s">
        <v>605</v>
      </c>
      <c r="E22" s="40"/>
      <c r="F22" s="66" t="s">
        <v>605</v>
      </c>
      <c r="G22" s="41" t="s">
        <v>605</v>
      </c>
    </row>
    <row r="23" spans="1:7" s="29" customFormat="1" ht="20.100000000000001" customHeight="1">
      <c r="B23" s="37"/>
      <c r="C23" s="38" t="s">
        <v>30</v>
      </c>
      <c r="D23" s="39"/>
      <c r="E23" s="40"/>
      <c r="F23" s="66"/>
      <c r="G23" s="41"/>
    </row>
    <row r="24" spans="1:7" s="29" customFormat="1" ht="20.100000000000001" customHeight="1">
      <c r="B24" s="37"/>
      <c r="C24" s="42"/>
      <c r="D24" s="39"/>
      <c r="E24" s="40"/>
      <c r="F24" s="66"/>
      <c r="G24" s="41"/>
    </row>
    <row r="25" spans="1:7" s="29" customFormat="1" ht="20.100000000000001" customHeight="1">
      <c r="B25" s="37">
        <v>1</v>
      </c>
      <c r="C25" s="44" t="s">
        <v>31</v>
      </c>
      <c r="D25" s="39" t="s">
        <v>986</v>
      </c>
      <c r="E25" s="40">
        <v>16</v>
      </c>
      <c r="F25" s="66"/>
      <c r="G25" s="41">
        <f>E25*F25</f>
        <v>0</v>
      </c>
    </row>
    <row r="26" spans="1:7" s="29" customFormat="1" ht="20.100000000000001" customHeight="1">
      <c r="B26" s="37"/>
      <c r="C26" s="44"/>
      <c r="D26" s="39"/>
      <c r="E26" s="40"/>
      <c r="F26" s="66"/>
      <c r="G26" s="41"/>
    </row>
    <row r="27" spans="1:7" s="29" customFormat="1" ht="20.100000000000001" customHeight="1">
      <c r="B27" s="37"/>
      <c r="C27" s="38" t="s">
        <v>32</v>
      </c>
      <c r="D27" s="39"/>
      <c r="E27" s="40"/>
      <c r="F27" s="66"/>
      <c r="G27" s="41"/>
    </row>
    <row r="28" spans="1:7" s="29" customFormat="1" ht="20.100000000000001" customHeight="1">
      <c r="B28" s="37"/>
      <c r="C28" s="38"/>
      <c r="D28" s="39"/>
      <c r="E28" s="40"/>
      <c r="F28" s="66"/>
      <c r="G28" s="41"/>
    </row>
    <row r="29" spans="1:7" s="29" customFormat="1" ht="20.100000000000001" customHeight="1">
      <c r="B29" s="37" t="s">
        <v>605</v>
      </c>
      <c r="C29" s="38" t="s">
        <v>884</v>
      </c>
      <c r="D29" s="39"/>
      <c r="E29" s="40"/>
      <c r="F29" s="66"/>
      <c r="G29" s="41"/>
    </row>
    <row r="30" spans="1:7" s="29" customFormat="1" ht="20.100000000000001" customHeight="1">
      <c r="B30" s="37" t="s">
        <v>605</v>
      </c>
      <c r="C30" s="42" t="s">
        <v>895</v>
      </c>
      <c r="D30" s="39"/>
      <c r="E30" s="40"/>
      <c r="F30" s="66"/>
      <c r="G30" s="41"/>
    </row>
    <row r="31" spans="1:7" s="29" customFormat="1" ht="20.100000000000001" customHeight="1">
      <c r="B31" s="37">
        <v>2</v>
      </c>
      <c r="C31" s="44" t="s">
        <v>886</v>
      </c>
      <c r="D31" s="39" t="s">
        <v>986</v>
      </c>
      <c r="E31" s="40">
        <v>49</v>
      </c>
      <c r="F31" s="66"/>
      <c r="G31" s="41">
        <f>E31*F31</f>
        <v>0</v>
      </c>
    </row>
    <row r="32" spans="1:7" s="29" customFormat="1" ht="20.100000000000001" customHeight="1">
      <c r="B32" s="37">
        <v>3</v>
      </c>
      <c r="C32" s="44" t="s">
        <v>896</v>
      </c>
      <c r="D32" s="39" t="s">
        <v>17</v>
      </c>
      <c r="E32" s="40">
        <v>18</v>
      </c>
      <c r="F32" s="66"/>
      <c r="G32" s="41">
        <f t="shared" ref="G32:G71" si="0">E32*F32</f>
        <v>0</v>
      </c>
    </row>
    <row r="33" spans="2:7" s="29" customFormat="1" ht="20.100000000000001" customHeight="1">
      <c r="B33" s="37" t="s">
        <v>605</v>
      </c>
      <c r="C33" s="38" t="s">
        <v>35</v>
      </c>
      <c r="D33" s="39"/>
      <c r="E33" s="40"/>
      <c r="F33" s="66"/>
      <c r="G33" s="41"/>
    </row>
    <row r="34" spans="2:7" s="29" customFormat="1" ht="20.100000000000001" customHeight="1">
      <c r="B34" s="37">
        <v>4</v>
      </c>
      <c r="C34" s="44" t="s">
        <v>897</v>
      </c>
      <c r="D34" s="39" t="s">
        <v>28</v>
      </c>
      <c r="E34" s="40">
        <v>20</v>
      </c>
      <c r="F34" s="66"/>
      <c r="G34" s="41">
        <f t="shared" ref="G34" si="1">E34*F34</f>
        <v>0</v>
      </c>
    </row>
    <row r="35" spans="2:7" s="29" customFormat="1" ht="20.100000000000001" customHeight="1">
      <c r="B35" s="37"/>
      <c r="C35" s="44"/>
      <c r="D35" s="39"/>
      <c r="E35" s="40"/>
      <c r="F35" s="66"/>
      <c r="G35" s="41"/>
    </row>
    <row r="36" spans="2:7" s="29" customFormat="1" ht="20.100000000000001" customHeight="1">
      <c r="B36" s="37"/>
      <c r="C36" s="38" t="s">
        <v>577</v>
      </c>
      <c r="D36" s="39"/>
      <c r="E36" s="40"/>
      <c r="F36" s="66"/>
      <c r="G36" s="41"/>
    </row>
    <row r="37" spans="2:7" s="29" customFormat="1" ht="20.100000000000001" customHeight="1">
      <c r="B37" s="37"/>
      <c r="C37" s="43"/>
      <c r="D37" s="39"/>
      <c r="E37" s="40"/>
      <c r="F37" s="66"/>
      <c r="G37" s="41"/>
    </row>
    <row r="38" spans="2:7" s="29" customFormat="1" ht="20.100000000000001" customHeight="1">
      <c r="B38" s="37"/>
      <c r="C38" s="38" t="s">
        <v>38</v>
      </c>
      <c r="D38" s="39"/>
      <c r="E38" s="40"/>
      <c r="F38" s="66"/>
      <c r="G38" s="41"/>
    </row>
    <row r="39" spans="2:7" s="29" customFormat="1" ht="20.100000000000001" customHeight="1">
      <c r="B39" s="37">
        <v>4</v>
      </c>
      <c r="C39" s="44" t="s">
        <v>39</v>
      </c>
      <c r="D39" s="39" t="s">
        <v>24</v>
      </c>
      <c r="E39" s="40">
        <v>70</v>
      </c>
      <c r="F39" s="66"/>
      <c r="G39" s="41"/>
    </row>
    <row r="40" spans="2:7" s="29" customFormat="1" ht="20.100000000000001" customHeight="1">
      <c r="B40" s="37">
        <v>5</v>
      </c>
      <c r="C40" s="44" t="s">
        <v>34</v>
      </c>
      <c r="D40" s="39" t="s">
        <v>24</v>
      </c>
      <c r="E40" s="40">
        <v>10</v>
      </c>
      <c r="F40" s="66"/>
      <c r="G40" s="41"/>
    </row>
    <row r="41" spans="2:7" s="29" customFormat="1" ht="20.100000000000001" customHeight="1">
      <c r="B41" s="37"/>
      <c r="C41" s="44"/>
      <c r="D41" s="39"/>
      <c r="E41" s="40"/>
      <c r="F41" s="66"/>
      <c r="G41" s="41"/>
    </row>
    <row r="42" spans="2:7" s="29" customFormat="1" ht="20.100000000000001" customHeight="1">
      <c r="B42" s="37" t="s">
        <v>605</v>
      </c>
      <c r="C42" s="38" t="s">
        <v>30</v>
      </c>
      <c r="D42" s="39"/>
      <c r="E42" s="40"/>
      <c r="F42" s="66"/>
      <c r="G42" s="41"/>
    </row>
    <row r="43" spans="2:7" s="29" customFormat="1" ht="20.100000000000001" customHeight="1">
      <c r="B43" s="37" t="s">
        <v>605</v>
      </c>
      <c r="C43" s="42" t="s">
        <v>898</v>
      </c>
      <c r="D43" s="39"/>
      <c r="E43" s="40"/>
      <c r="F43" s="66"/>
      <c r="G43" s="41"/>
    </row>
    <row r="44" spans="2:7" s="29" customFormat="1" ht="20.100000000000001" customHeight="1">
      <c r="B44" s="37">
        <v>6</v>
      </c>
      <c r="C44" s="44" t="s">
        <v>43</v>
      </c>
      <c r="D44" s="39" t="s">
        <v>17</v>
      </c>
      <c r="E44" s="40">
        <v>30</v>
      </c>
      <c r="F44" s="66"/>
      <c r="G44" s="41">
        <f t="shared" si="0"/>
        <v>0</v>
      </c>
    </row>
    <row r="45" spans="2:7" s="29" customFormat="1" ht="20.100000000000001" customHeight="1">
      <c r="B45" s="37">
        <v>7</v>
      </c>
      <c r="C45" s="44" t="s">
        <v>44</v>
      </c>
      <c r="D45" s="39" t="s">
        <v>17</v>
      </c>
      <c r="E45" s="40">
        <v>10</v>
      </c>
      <c r="F45" s="66"/>
      <c r="G45" s="41">
        <f t="shared" si="0"/>
        <v>0</v>
      </c>
    </row>
    <row r="46" spans="2:7" s="29" customFormat="1" ht="20.100000000000001" customHeight="1">
      <c r="B46" s="37">
        <v>8</v>
      </c>
      <c r="C46" s="44" t="s">
        <v>45</v>
      </c>
      <c r="D46" s="39" t="s">
        <v>17</v>
      </c>
      <c r="E46" s="40">
        <v>10</v>
      </c>
      <c r="F46" s="66"/>
      <c r="G46" s="41">
        <f t="shared" si="0"/>
        <v>0</v>
      </c>
    </row>
    <row r="47" spans="2:7" s="29" customFormat="1" ht="20.100000000000001" customHeight="1">
      <c r="B47" s="37"/>
      <c r="C47" s="38" t="s">
        <v>884</v>
      </c>
      <c r="D47" s="39"/>
      <c r="E47" s="40"/>
      <c r="F47" s="66"/>
      <c r="G47" s="41"/>
    </row>
    <row r="48" spans="2:7" s="29" customFormat="1" ht="20.100000000000001" customHeight="1">
      <c r="B48" s="37"/>
      <c r="C48" s="42" t="s">
        <v>885</v>
      </c>
      <c r="D48" s="39"/>
      <c r="E48" s="40"/>
      <c r="F48" s="66"/>
      <c r="G48" s="41"/>
    </row>
    <row r="49" spans="2:7" s="29" customFormat="1" ht="20.100000000000001" customHeight="1">
      <c r="B49" s="37">
        <v>9</v>
      </c>
      <c r="C49" s="44" t="s">
        <v>899</v>
      </c>
      <c r="D49" s="39" t="s">
        <v>17</v>
      </c>
      <c r="E49" s="40">
        <v>70</v>
      </c>
      <c r="F49" s="66"/>
      <c r="G49" s="41"/>
    </row>
    <row r="50" spans="2:7" s="29" customFormat="1" ht="20.399999999999999" customHeight="1">
      <c r="B50" s="37" t="s">
        <v>605</v>
      </c>
      <c r="C50" s="38" t="s">
        <v>380</v>
      </c>
      <c r="D50" s="39"/>
      <c r="E50" s="40"/>
      <c r="F50" s="66"/>
      <c r="G50" s="41"/>
    </row>
    <row r="51" spans="2:7" s="29" customFormat="1" ht="20.100000000000001" customHeight="1">
      <c r="B51" s="37" t="s">
        <v>605</v>
      </c>
      <c r="C51" s="42" t="s">
        <v>887</v>
      </c>
      <c r="D51" s="39"/>
      <c r="E51" s="40"/>
      <c r="F51" s="66"/>
      <c r="G51" s="41"/>
    </row>
    <row r="52" spans="2:7" s="29" customFormat="1" ht="20.100000000000001" customHeight="1">
      <c r="B52" s="37">
        <v>10</v>
      </c>
      <c r="C52" s="44" t="s">
        <v>888</v>
      </c>
      <c r="D52" s="39" t="s">
        <v>24</v>
      </c>
      <c r="E52" s="40">
        <v>417</v>
      </c>
      <c r="F52" s="66"/>
      <c r="G52" s="41"/>
    </row>
    <row r="53" spans="2:7" s="29" customFormat="1" ht="20.100000000000001" customHeight="1">
      <c r="B53" s="37"/>
      <c r="C53" s="44"/>
      <c r="D53" s="39"/>
      <c r="E53" s="40"/>
      <c r="F53" s="66"/>
      <c r="G53" s="41"/>
    </row>
    <row r="54" spans="2:7" s="29" customFormat="1" ht="20.100000000000001" customHeight="1">
      <c r="B54" s="37" t="s">
        <v>605</v>
      </c>
      <c r="C54" s="38" t="s">
        <v>35</v>
      </c>
      <c r="D54" s="39"/>
      <c r="E54" s="40"/>
      <c r="F54" s="66"/>
      <c r="G54" s="41"/>
    </row>
    <row r="55" spans="2:7" s="29" customFormat="1" ht="20.100000000000001" customHeight="1">
      <c r="B55" s="37">
        <v>11</v>
      </c>
      <c r="C55" s="44" t="s">
        <v>900</v>
      </c>
      <c r="D55" s="39" t="s">
        <v>28</v>
      </c>
      <c r="E55" s="40">
        <v>20</v>
      </c>
      <c r="F55" s="66"/>
      <c r="G55" s="41">
        <f t="shared" si="0"/>
        <v>0</v>
      </c>
    </row>
    <row r="56" spans="2:7" s="29" customFormat="1" ht="20.100000000000001" customHeight="1">
      <c r="B56" s="37"/>
      <c r="C56" s="44"/>
      <c r="D56" s="39"/>
      <c r="E56" s="40"/>
      <c r="F56" s="66"/>
      <c r="G56" s="41"/>
    </row>
    <row r="57" spans="2:7" s="29" customFormat="1" ht="20.100000000000001" customHeight="1">
      <c r="B57" s="37"/>
      <c r="C57" s="44"/>
      <c r="D57" s="39"/>
      <c r="E57" s="40"/>
      <c r="F57" s="40"/>
      <c r="G57" s="41"/>
    </row>
    <row r="58" spans="2:7" s="29" customFormat="1" ht="20.100000000000001" customHeight="1">
      <c r="B58" s="37" t="s">
        <v>605</v>
      </c>
      <c r="C58" s="38" t="s">
        <v>901</v>
      </c>
      <c r="D58" s="39"/>
      <c r="E58" s="40"/>
      <c r="F58" s="40"/>
      <c r="G58" s="41"/>
    </row>
    <row r="59" spans="2:7" s="29" customFormat="1" ht="20.100000000000001" customHeight="1">
      <c r="B59" s="37" t="s">
        <v>605</v>
      </c>
      <c r="C59" s="42" t="s">
        <v>889</v>
      </c>
      <c r="D59" s="39"/>
      <c r="E59" s="40"/>
      <c r="F59" s="40"/>
      <c r="G59" s="41"/>
    </row>
    <row r="60" spans="2:7" s="29" customFormat="1" ht="20.100000000000001" customHeight="1">
      <c r="B60" s="37">
        <v>12</v>
      </c>
      <c r="C60" s="42" t="s">
        <v>899</v>
      </c>
      <c r="D60" s="39" t="s">
        <v>24</v>
      </c>
      <c r="E60" s="40">
        <v>44</v>
      </c>
      <c r="F60" s="40"/>
      <c r="G60" s="41"/>
    </row>
    <row r="61" spans="2:7" s="29" customFormat="1" ht="20.100000000000001" customHeight="1">
      <c r="B61" s="37" t="s">
        <v>648</v>
      </c>
      <c r="C61" s="44" t="s">
        <v>890</v>
      </c>
      <c r="D61" s="39" t="s">
        <v>37</v>
      </c>
      <c r="E61" s="40">
        <v>74</v>
      </c>
      <c r="F61" s="40"/>
      <c r="G61" s="41">
        <f t="shared" si="0"/>
        <v>0</v>
      </c>
    </row>
    <row r="62" spans="2:7" s="29" customFormat="1" ht="20.100000000000001" customHeight="1">
      <c r="B62" s="37"/>
      <c r="C62" s="44"/>
      <c r="D62" s="39"/>
      <c r="E62" s="40"/>
      <c r="F62" s="40"/>
      <c r="G62" s="41"/>
    </row>
    <row r="63" spans="2:7" s="29" customFormat="1" ht="20.100000000000001" customHeight="1">
      <c r="B63" s="37" t="s">
        <v>605</v>
      </c>
      <c r="C63" s="38" t="s">
        <v>47</v>
      </c>
      <c r="D63" s="39"/>
      <c r="E63" s="40"/>
      <c r="F63" s="40"/>
      <c r="G63" s="41"/>
    </row>
    <row r="64" spans="2:7" s="29" customFormat="1" ht="39.9" customHeight="1">
      <c r="B64" s="37" t="s">
        <v>605</v>
      </c>
      <c r="C64" s="42" t="s">
        <v>902</v>
      </c>
      <c r="D64" s="39"/>
      <c r="E64" s="40"/>
      <c r="F64" s="40"/>
      <c r="G64" s="41"/>
    </row>
    <row r="65" spans="2:7" s="29" customFormat="1" ht="20.100000000000001" customHeight="1">
      <c r="B65" s="37">
        <v>14</v>
      </c>
      <c r="C65" s="44" t="s">
        <v>903</v>
      </c>
      <c r="D65" s="39" t="s">
        <v>37</v>
      </c>
      <c r="E65" s="40">
        <v>127</v>
      </c>
      <c r="F65" s="40"/>
      <c r="G65" s="41">
        <f t="shared" si="0"/>
        <v>0</v>
      </c>
    </row>
    <row r="66" spans="2:7" s="29" customFormat="1" ht="20.100000000000001" customHeight="1">
      <c r="B66" s="37"/>
      <c r="C66" s="42" t="s">
        <v>904</v>
      </c>
      <c r="D66" s="39"/>
      <c r="E66" s="40"/>
      <c r="F66" s="40"/>
      <c r="G66" s="41"/>
    </row>
    <row r="67" spans="2:7" s="29" customFormat="1" ht="20.100000000000001" customHeight="1">
      <c r="B67" s="37">
        <v>15</v>
      </c>
      <c r="C67" s="42" t="s">
        <v>905</v>
      </c>
      <c r="D67" s="39" t="s">
        <v>37</v>
      </c>
      <c r="E67" s="40">
        <v>145</v>
      </c>
      <c r="F67" s="40"/>
      <c r="G67" s="41"/>
    </row>
    <row r="68" spans="2:7" s="29" customFormat="1" ht="20.100000000000001" customHeight="1">
      <c r="B68" s="37"/>
      <c r="C68" s="42"/>
      <c r="D68" s="39"/>
      <c r="E68" s="40"/>
      <c r="F68" s="40"/>
      <c r="G68" s="41"/>
    </row>
    <row r="69" spans="2:7" s="29" customFormat="1" ht="20.100000000000001" customHeight="1">
      <c r="B69" s="37" t="s">
        <v>605</v>
      </c>
      <c r="C69" s="38" t="s">
        <v>891</v>
      </c>
      <c r="D69" s="39"/>
      <c r="E69" s="40"/>
      <c r="F69" s="40"/>
      <c r="G69" s="41"/>
    </row>
    <row r="70" spans="2:7" s="29" customFormat="1" ht="20.100000000000001" customHeight="1">
      <c r="B70" s="37" t="s">
        <v>605</v>
      </c>
      <c r="C70" s="42" t="s">
        <v>906</v>
      </c>
      <c r="D70" s="39"/>
      <c r="E70" s="40"/>
      <c r="F70" s="66"/>
      <c r="G70" s="41"/>
    </row>
    <row r="71" spans="2:7" s="29" customFormat="1" ht="20.100000000000001" customHeight="1">
      <c r="B71" s="37">
        <v>16</v>
      </c>
      <c r="C71" s="44" t="s">
        <v>893</v>
      </c>
      <c r="D71" s="39" t="s">
        <v>894</v>
      </c>
      <c r="E71" s="40">
        <f>5+5</f>
        <v>10</v>
      </c>
      <c r="F71" s="66"/>
      <c r="G71" s="41">
        <f t="shared" si="0"/>
        <v>0</v>
      </c>
    </row>
    <row r="72" spans="2:7" s="29" customFormat="1" ht="20.100000000000001" customHeight="1">
      <c r="B72" s="37">
        <v>17</v>
      </c>
      <c r="C72" s="44" t="s">
        <v>216</v>
      </c>
      <c r="D72" s="39" t="s">
        <v>894</v>
      </c>
      <c r="E72" s="40">
        <f>4+4</f>
        <v>8</v>
      </c>
      <c r="F72" s="66"/>
      <c r="G72" s="41"/>
    </row>
    <row r="73" spans="2:7" s="29" customFormat="1" ht="20.100000000000001" customHeight="1">
      <c r="B73" s="37">
        <v>18</v>
      </c>
      <c r="C73" s="44" t="s">
        <v>907</v>
      </c>
      <c r="D73" s="39" t="s">
        <v>894</v>
      </c>
      <c r="E73" s="40">
        <f>3+3</f>
        <v>6</v>
      </c>
      <c r="F73" s="66"/>
      <c r="G73" s="41"/>
    </row>
    <row r="74" spans="2:7" s="29" customFormat="1" ht="20.100000000000001" customHeight="1">
      <c r="B74" s="37" t="s">
        <v>605</v>
      </c>
      <c r="C74" s="42" t="s">
        <v>892</v>
      </c>
      <c r="D74" s="39"/>
      <c r="E74" s="40"/>
      <c r="F74" s="66"/>
      <c r="G74" s="41"/>
    </row>
    <row r="75" spans="2:7" s="29" customFormat="1" ht="20.100000000000001" customHeight="1">
      <c r="B75" s="37">
        <v>19</v>
      </c>
      <c r="C75" s="44" t="s">
        <v>893</v>
      </c>
      <c r="D75" s="39" t="s">
        <v>894</v>
      </c>
      <c r="E75" s="40">
        <f>3+3</f>
        <v>6</v>
      </c>
      <c r="F75" s="66"/>
      <c r="G75" s="41">
        <f t="shared" ref="G75" si="2">E75*F75</f>
        <v>0</v>
      </c>
    </row>
    <row r="76" spans="2:7" s="29" customFormat="1" ht="20.100000000000001" customHeight="1">
      <c r="B76" s="37">
        <v>20</v>
      </c>
      <c r="C76" s="44" t="s">
        <v>216</v>
      </c>
      <c r="D76" s="39" t="s">
        <v>894</v>
      </c>
      <c r="E76" s="40">
        <f>4</f>
        <v>4</v>
      </c>
      <c r="F76" s="66"/>
      <c r="G76" s="41"/>
    </row>
    <row r="77" spans="2:7" s="29" customFormat="1" ht="20.100000000000001" customHeight="1">
      <c r="B77" s="37"/>
      <c r="C77" s="44"/>
      <c r="D77" s="39"/>
      <c r="E77" s="40"/>
      <c r="F77" s="66"/>
      <c r="G77" s="41"/>
    </row>
    <row r="78" spans="2:7" s="29" customFormat="1" ht="20.100000000000001" customHeight="1">
      <c r="B78" s="37">
        <v>21</v>
      </c>
      <c r="C78" s="44" t="s">
        <v>908</v>
      </c>
      <c r="D78" s="39" t="s">
        <v>24</v>
      </c>
      <c r="E78" s="40">
        <v>417</v>
      </c>
      <c r="F78" s="66"/>
      <c r="G78" s="41"/>
    </row>
    <row r="79" spans="2:7" s="29" customFormat="1" ht="20.100000000000001" customHeight="1" thickBot="1">
      <c r="B79" s="37"/>
      <c r="C79" s="44"/>
      <c r="D79" s="39"/>
      <c r="E79" s="40"/>
      <c r="F79" s="40"/>
      <c r="G79" s="41"/>
    </row>
    <row r="80" spans="2:7" s="68" customFormat="1" ht="26.4" customHeight="1" thickBot="1">
      <c r="B80" s="47" t="s">
        <v>726</v>
      </c>
      <c r="C80" s="48"/>
      <c r="D80" s="49"/>
      <c r="E80" s="49"/>
      <c r="F80" s="49"/>
      <c r="G80" s="65"/>
    </row>
    <row r="81" spans="2:7" s="3" customFormat="1" ht="20.100000000000001" customHeight="1">
      <c r="B81" s="216"/>
      <c r="C81" s="216"/>
      <c r="D81" s="216"/>
      <c r="E81" s="216"/>
      <c r="F81" s="216"/>
      <c r="G81" s="216"/>
    </row>
    <row r="82" spans="2:7" ht="20.100000000000001" customHeight="1"/>
    <row r="83" spans="2:7" ht="20.100000000000001" customHeight="1"/>
    <row r="84" spans="2:7" ht="20.100000000000001" customHeight="1"/>
    <row r="85" spans="2:7" ht="20.100000000000001" customHeight="1"/>
    <row r="86" spans="2:7" ht="20.100000000000001" customHeight="1"/>
    <row r="87" spans="2:7" ht="20.100000000000001" customHeight="1"/>
    <row r="88" spans="2:7" ht="20.100000000000001" customHeight="1"/>
    <row r="89" spans="2:7" ht="20.100000000000001" customHeight="1"/>
    <row r="90" spans="2:7" ht="20.100000000000001" customHeight="1"/>
    <row r="91" spans="2:7" ht="20.100000000000001" customHeight="1"/>
    <row r="92" spans="2:7" ht="20.100000000000001" customHeight="1"/>
    <row r="93" spans="2:7" ht="20.100000000000001" customHeight="1"/>
    <row r="94" spans="2:7" ht="20.100000000000001" customHeight="1"/>
    <row r="95" spans="2:7" ht="20.100000000000001" customHeight="1"/>
    <row r="96" spans="2:7" ht="20.100000000000001" customHeight="1"/>
    <row r="97" ht="20.100000000000001" customHeight="1"/>
    <row r="98" ht="20.100000000000001" customHeight="1"/>
    <row r="99" ht="20.100000000000001" customHeight="1"/>
    <row r="100" ht="20.100000000000001" customHeight="1"/>
    <row r="101" ht="20.100000000000001" customHeight="1"/>
  </sheetData>
  <mergeCells count="6">
    <mergeCell ref="B81:G81"/>
    <mergeCell ref="B2:G2"/>
    <mergeCell ref="B3:G3"/>
    <mergeCell ref="B4:G4"/>
    <mergeCell ref="B5:G5"/>
    <mergeCell ref="B6: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1A4E7-F61C-4130-9835-CA2A9CEDADC7}">
  <dimension ref="A2:G78"/>
  <sheetViews>
    <sheetView topLeftCell="B2" workbookViewId="0">
      <selection activeCell="E62" sqref="E62"/>
    </sheetView>
  </sheetViews>
  <sheetFormatPr defaultColWidth="9.109375" defaultRowHeight="13.2"/>
  <cols>
    <col min="1" max="1" width="5.44140625" style="52" hidden="1" customWidth="1"/>
    <col min="2" max="2" width="15.6640625" style="52" customWidth="1"/>
    <col min="3" max="3" width="70.6640625" style="52" customWidth="1"/>
    <col min="4" max="5" width="15.6640625" style="19" customWidth="1"/>
    <col min="6" max="6" width="20.77734375" style="19" customWidth="1"/>
    <col min="7" max="7" width="23.88671875" style="19" customWidth="1"/>
    <col min="8" max="16384" width="9.109375" style="52"/>
  </cols>
  <sheetData>
    <row r="2" spans="1:7" s="3" customFormat="1" ht="20.100000000000001" customHeight="1">
      <c r="B2" s="213" t="str">
        <f>Preliminaries!B2</f>
        <v>Ntabankulu Local Municipality</v>
      </c>
      <c r="C2" s="213"/>
      <c r="D2" s="213"/>
      <c r="E2" s="213"/>
      <c r="F2" s="213"/>
      <c r="G2" s="213"/>
    </row>
    <row r="3" spans="1:7" s="3" customFormat="1" ht="20.100000000000001" customHeight="1">
      <c r="B3" s="213"/>
      <c r="C3" s="213"/>
      <c r="D3" s="213"/>
      <c r="E3" s="213"/>
      <c r="F3" s="213"/>
      <c r="G3" s="213"/>
    </row>
    <row r="4" spans="1:7" s="3" customFormat="1" ht="20.100000000000001" customHeight="1">
      <c r="B4" s="213" t="str">
        <f>Preliminaries!B4</f>
        <v>CONSTRUCTION OF RHWANTSANA COMMUNITY HALL IN WARD 04</v>
      </c>
      <c r="C4" s="213"/>
      <c r="D4" s="213"/>
      <c r="E4" s="213"/>
      <c r="F4" s="213"/>
      <c r="G4" s="213"/>
    </row>
    <row r="5" spans="1:7" s="3" customFormat="1" ht="20.100000000000001" customHeight="1">
      <c r="B5" s="213"/>
      <c r="C5" s="213"/>
      <c r="D5" s="213"/>
      <c r="E5" s="213"/>
      <c r="F5" s="213"/>
      <c r="G5" s="213"/>
    </row>
    <row r="6" spans="1:7" s="3" customFormat="1" ht="20.100000000000001" customHeight="1">
      <c r="B6" s="215" t="s">
        <v>928</v>
      </c>
      <c r="C6" s="215"/>
      <c r="D6" s="215"/>
      <c r="E6" s="215"/>
      <c r="F6" s="215"/>
      <c r="G6" s="215"/>
    </row>
    <row r="7" spans="1:7" s="3" customFormat="1" ht="20.100000000000001" customHeight="1" thickBot="1">
      <c r="D7" s="13"/>
      <c r="E7" s="13"/>
      <c r="F7" s="13"/>
      <c r="G7" s="19"/>
    </row>
    <row r="8" spans="1:7" s="29" customFormat="1" ht="39.9" customHeight="1" thickBot="1">
      <c r="B8" s="30" t="s">
        <v>602</v>
      </c>
      <c r="C8" s="31" t="s">
        <v>603</v>
      </c>
      <c r="D8" s="31" t="s">
        <v>575</v>
      </c>
      <c r="E8" s="31" t="s">
        <v>1</v>
      </c>
      <c r="F8" s="31" t="s">
        <v>2</v>
      </c>
      <c r="G8" s="32" t="s">
        <v>604</v>
      </c>
    </row>
    <row r="9" spans="1:7" s="29" customFormat="1" ht="20.100000000000001" customHeight="1">
      <c r="A9" s="29">
        <v>2224</v>
      </c>
      <c r="B9" s="37"/>
      <c r="C9" s="44"/>
      <c r="D9" s="39"/>
      <c r="E9" s="40"/>
      <c r="F9" s="40"/>
      <c r="G9" s="41"/>
    </row>
    <row r="10" spans="1:7" s="29" customFormat="1" ht="20.100000000000001" customHeight="1">
      <c r="B10" s="37" t="s">
        <v>605</v>
      </c>
      <c r="C10" s="38" t="s">
        <v>929</v>
      </c>
      <c r="D10" s="39"/>
      <c r="E10" s="40"/>
      <c r="F10" s="40" t="s">
        <v>605</v>
      </c>
      <c r="G10" s="41" t="s">
        <v>605</v>
      </c>
    </row>
    <row r="11" spans="1:7" s="29" customFormat="1" ht="20.100000000000001" customHeight="1">
      <c r="A11" s="29">
        <v>2225</v>
      </c>
      <c r="B11" s="37" t="s">
        <v>605</v>
      </c>
      <c r="C11" s="38" t="s">
        <v>925</v>
      </c>
      <c r="D11" s="39"/>
      <c r="E11" s="40"/>
      <c r="F11" s="40" t="s">
        <v>605</v>
      </c>
      <c r="G11" s="41" t="s">
        <v>605</v>
      </c>
    </row>
    <row r="12" spans="1:7" s="29" customFormat="1" ht="20.100000000000001" customHeight="1">
      <c r="B12" s="37"/>
      <c r="C12" s="38"/>
      <c r="D12" s="39"/>
      <c r="E12" s="40"/>
      <c r="F12" s="40"/>
      <c r="G12" s="41"/>
    </row>
    <row r="13" spans="1:7" s="29" customFormat="1" ht="20.100000000000001" customHeight="1">
      <c r="B13" s="37" t="s">
        <v>605</v>
      </c>
      <c r="C13" s="38" t="s">
        <v>579</v>
      </c>
      <c r="D13" s="39"/>
      <c r="E13" s="40"/>
      <c r="F13" s="40" t="s">
        <v>605</v>
      </c>
      <c r="G13" s="41" t="s">
        <v>605</v>
      </c>
    </row>
    <row r="14" spans="1:7" s="29" customFormat="1" ht="20.100000000000001" customHeight="1">
      <c r="A14" s="29">
        <v>2227</v>
      </c>
      <c r="B14" s="37" t="s">
        <v>605</v>
      </c>
      <c r="C14" s="38" t="s">
        <v>835</v>
      </c>
      <c r="D14" s="39"/>
      <c r="E14" s="40"/>
      <c r="F14" s="40" t="s">
        <v>605</v>
      </c>
      <c r="G14" s="41" t="s">
        <v>605</v>
      </c>
    </row>
    <row r="15" spans="1:7" s="29" customFormat="1" ht="20.100000000000001" customHeight="1">
      <c r="B15" s="37" t="s">
        <v>605</v>
      </c>
      <c r="C15" s="38" t="s">
        <v>911</v>
      </c>
      <c r="D15" s="39"/>
      <c r="E15" s="40"/>
      <c r="F15" s="40" t="s">
        <v>605</v>
      </c>
      <c r="G15" s="41" t="s">
        <v>605</v>
      </c>
    </row>
    <row r="16" spans="1:7" s="29" customFormat="1" ht="20.100000000000001" customHeight="1">
      <c r="B16" s="37" t="s">
        <v>605</v>
      </c>
      <c r="C16" s="42" t="s">
        <v>912</v>
      </c>
      <c r="D16" s="39"/>
      <c r="E16" s="40"/>
      <c r="F16" s="40" t="s">
        <v>605</v>
      </c>
      <c r="G16" s="41" t="s">
        <v>605</v>
      </c>
    </row>
    <row r="17" spans="2:7" s="29" customFormat="1" ht="20.100000000000001" customHeight="1">
      <c r="B17" s="37" t="s">
        <v>605</v>
      </c>
      <c r="C17" s="44" t="s">
        <v>913</v>
      </c>
      <c r="D17" s="39"/>
      <c r="E17" s="40"/>
      <c r="F17" s="40" t="s">
        <v>605</v>
      </c>
      <c r="G17" s="41" t="s">
        <v>605</v>
      </c>
    </row>
    <row r="18" spans="2:7" s="29" customFormat="1" ht="20.100000000000001" customHeight="1">
      <c r="B18" s="37" t="s">
        <v>605</v>
      </c>
      <c r="C18" s="42" t="s">
        <v>914</v>
      </c>
      <c r="D18" s="39"/>
      <c r="E18" s="40"/>
      <c r="F18" s="40" t="s">
        <v>605</v>
      </c>
      <c r="G18" s="41" t="s">
        <v>605</v>
      </c>
    </row>
    <row r="19" spans="2:7" s="29" customFormat="1" ht="20.100000000000001" customHeight="1">
      <c r="B19" s="37" t="s">
        <v>605</v>
      </c>
      <c r="C19" s="44" t="s">
        <v>915</v>
      </c>
      <c r="D19" s="39"/>
      <c r="E19" s="40"/>
      <c r="F19" s="40" t="s">
        <v>605</v>
      </c>
      <c r="G19" s="41" t="s">
        <v>605</v>
      </c>
    </row>
    <row r="20" spans="2:7" s="29" customFormat="1" ht="20.100000000000001" customHeight="1">
      <c r="B20" s="37" t="s">
        <v>605</v>
      </c>
      <c r="C20" s="42" t="s">
        <v>916</v>
      </c>
      <c r="D20" s="39"/>
      <c r="E20" s="40"/>
      <c r="F20" s="40" t="s">
        <v>605</v>
      </c>
      <c r="G20" s="41" t="s">
        <v>605</v>
      </c>
    </row>
    <row r="21" spans="2:7" s="29" customFormat="1" ht="20.100000000000001" customHeight="1">
      <c r="B21" s="37" t="s">
        <v>605</v>
      </c>
      <c r="C21" s="44" t="s">
        <v>917</v>
      </c>
      <c r="D21" s="39"/>
      <c r="E21" s="40"/>
      <c r="F21" s="40" t="s">
        <v>605</v>
      </c>
      <c r="G21" s="41" t="s">
        <v>605</v>
      </c>
    </row>
    <row r="22" spans="2:7" s="29" customFormat="1" ht="20.100000000000001" customHeight="1">
      <c r="B22" s="37"/>
      <c r="C22" s="44"/>
      <c r="D22" s="39"/>
      <c r="E22" s="40"/>
      <c r="F22" s="40"/>
      <c r="G22" s="41"/>
    </row>
    <row r="23" spans="2:7" s="29" customFormat="1" ht="20.100000000000001" customHeight="1">
      <c r="B23" s="37" t="s">
        <v>605</v>
      </c>
      <c r="C23" s="38" t="s">
        <v>576</v>
      </c>
      <c r="D23" s="39"/>
      <c r="E23" s="40"/>
      <c r="F23" s="40" t="s">
        <v>605</v>
      </c>
      <c r="G23" s="41" t="s">
        <v>605</v>
      </c>
    </row>
    <row r="24" spans="2:7" s="29" customFormat="1" ht="20.100000000000001" customHeight="1">
      <c r="B24" s="37" t="s">
        <v>605</v>
      </c>
      <c r="C24" s="42" t="s">
        <v>918</v>
      </c>
      <c r="D24" s="39"/>
      <c r="E24" s="40"/>
      <c r="F24" s="40" t="s">
        <v>605</v>
      </c>
      <c r="G24" s="41" t="s">
        <v>605</v>
      </c>
    </row>
    <row r="25" spans="2:7" s="29" customFormat="1" ht="20.100000000000001" customHeight="1">
      <c r="B25" s="37" t="s">
        <v>7</v>
      </c>
      <c r="C25" s="44" t="s">
        <v>922</v>
      </c>
      <c r="D25" s="39" t="s">
        <v>24</v>
      </c>
      <c r="E25" s="40">
        <v>150</v>
      </c>
      <c r="F25" s="66"/>
      <c r="G25" s="41"/>
    </row>
    <row r="26" spans="2:7" s="29" customFormat="1" ht="20.100000000000001" customHeight="1">
      <c r="B26" s="37">
        <v>2</v>
      </c>
      <c r="C26" s="44" t="s">
        <v>923</v>
      </c>
      <c r="D26" s="39" t="s">
        <v>24</v>
      </c>
      <c r="E26" s="40">
        <v>130</v>
      </c>
      <c r="F26" s="66"/>
      <c r="G26" s="41"/>
    </row>
    <row r="27" spans="2:7" s="29" customFormat="1" ht="20.100000000000001" customHeight="1">
      <c r="B27" s="37"/>
      <c r="C27" s="44"/>
      <c r="D27" s="39"/>
      <c r="E27" s="40"/>
      <c r="F27" s="66"/>
      <c r="G27" s="41"/>
    </row>
    <row r="28" spans="2:7" s="29" customFormat="1" ht="20.100000000000001" customHeight="1">
      <c r="B28" s="37" t="s">
        <v>605</v>
      </c>
      <c r="C28" s="42" t="s">
        <v>919</v>
      </c>
      <c r="D28" s="39"/>
      <c r="E28" s="40"/>
      <c r="F28" s="40"/>
      <c r="G28" s="41"/>
    </row>
    <row r="29" spans="2:7" s="29" customFormat="1" ht="20.100000000000001" customHeight="1">
      <c r="B29" s="37">
        <v>3</v>
      </c>
      <c r="C29" s="44" t="s">
        <v>921</v>
      </c>
      <c r="D29" s="39" t="s">
        <v>37</v>
      </c>
      <c r="E29" s="40">
        <v>1701</v>
      </c>
      <c r="F29" s="40"/>
      <c r="G29" s="41"/>
    </row>
    <row r="30" spans="2:7" s="29" customFormat="1" ht="20.100000000000001" customHeight="1">
      <c r="B30" s="37">
        <v>4</v>
      </c>
      <c r="C30" s="44" t="s">
        <v>920</v>
      </c>
      <c r="D30" s="39" t="s">
        <v>37</v>
      </c>
      <c r="E30" s="40">
        <v>300</v>
      </c>
      <c r="F30" s="40"/>
      <c r="G30" s="41"/>
    </row>
    <row r="31" spans="2:7" s="29" customFormat="1" ht="20.100000000000001" customHeight="1">
      <c r="B31" s="37"/>
      <c r="C31" s="38" t="s">
        <v>51</v>
      </c>
      <c r="D31" s="39"/>
      <c r="E31" s="40"/>
      <c r="F31" s="40"/>
      <c r="G31" s="41"/>
    </row>
    <row r="32" spans="2:7" s="29" customFormat="1" ht="20.100000000000001" customHeight="1">
      <c r="B32" s="37"/>
      <c r="C32" s="42" t="s">
        <v>924</v>
      </c>
      <c r="D32" s="39"/>
      <c r="E32" s="40"/>
      <c r="F32" s="40"/>
      <c r="G32" s="41"/>
    </row>
    <row r="33" spans="2:7" s="29" customFormat="1" ht="20.100000000000001" customHeight="1">
      <c r="B33" s="37">
        <v>5</v>
      </c>
      <c r="C33" s="44" t="s">
        <v>52</v>
      </c>
      <c r="D33" s="39" t="s">
        <v>17</v>
      </c>
      <c r="E33" s="40">
        <v>5</v>
      </c>
      <c r="F33" s="40"/>
      <c r="G33" s="41"/>
    </row>
    <row r="34" spans="2:7" s="29" customFormat="1" ht="20.100000000000001" customHeight="1">
      <c r="B34" s="37"/>
      <c r="C34" s="38" t="s">
        <v>53</v>
      </c>
      <c r="D34" s="39"/>
      <c r="E34" s="40"/>
      <c r="F34" s="40"/>
      <c r="G34" s="41"/>
    </row>
    <row r="35" spans="2:7" s="29" customFormat="1" ht="32.4" customHeight="1">
      <c r="B35" s="37"/>
      <c r="C35" s="42" t="s">
        <v>54</v>
      </c>
      <c r="D35" s="39"/>
      <c r="E35" s="40"/>
      <c r="F35" s="40"/>
      <c r="G35" s="41"/>
    </row>
    <row r="36" spans="2:7" s="29" customFormat="1" ht="20.100000000000001" customHeight="1">
      <c r="B36" s="37"/>
      <c r="C36" s="44"/>
      <c r="D36" s="39"/>
      <c r="E36" s="40"/>
      <c r="F36" s="40"/>
      <c r="G36" s="41"/>
    </row>
    <row r="37" spans="2:7" s="29" customFormat="1" ht="20.100000000000001" customHeight="1">
      <c r="B37" s="37">
        <v>6</v>
      </c>
      <c r="C37" s="44" t="s">
        <v>55</v>
      </c>
      <c r="D37" s="39" t="s">
        <v>24</v>
      </c>
      <c r="E37" s="40">
        <v>450</v>
      </c>
      <c r="F37" s="40"/>
      <c r="G37" s="41"/>
    </row>
    <row r="38" spans="2:7" s="29" customFormat="1" ht="20.100000000000001" customHeight="1">
      <c r="B38" s="37">
        <v>7</v>
      </c>
      <c r="C38" s="44" t="s">
        <v>55</v>
      </c>
      <c r="D38" s="39" t="s">
        <v>24</v>
      </c>
      <c r="E38" s="40">
        <v>150</v>
      </c>
      <c r="F38" s="40"/>
      <c r="G38" s="41"/>
    </row>
    <row r="39" spans="2:7" s="29" customFormat="1" ht="20.100000000000001" customHeight="1">
      <c r="B39" s="37">
        <v>8</v>
      </c>
      <c r="C39" s="44" t="s">
        <v>56</v>
      </c>
      <c r="D39" s="39" t="s">
        <v>24</v>
      </c>
      <c r="E39" s="40">
        <v>60</v>
      </c>
      <c r="F39" s="40"/>
      <c r="G39" s="41"/>
    </row>
    <row r="40" spans="2:7" s="29" customFormat="1" ht="20.100000000000001" customHeight="1">
      <c r="B40" s="37"/>
      <c r="C40" s="44"/>
      <c r="D40" s="39"/>
      <c r="E40" s="40"/>
      <c r="F40" s="40"/>
      <c r="G40" s="41"/>
    </row>
    <row r="41" spans="2:7" s="29" customFormat="1" ht="20.100000000000001" customHeight="1">
      <c r="B41" s="37"/>
      <c r="C41" s="38" t="s">
        <v>57</v>
      </c>
      <c r="D41" s="39"/>
      <c r="E41" s="40"/>
      <c r="F41" s="40"/>
      <c r="G41" s="41"/>
    </row>
    <row r="42" spans="2:7" s="29" customFormat="1" ht="20.100000000000001" customHeight="1">
      <c r="B42" s="37"/>
      <c r="C42" s="42" t="s">
        <v>58</v>
      </c>
      <c r="D42" s="39"/>
      <c r="E42" s="40"/>
      <c r="F42" s="40"/>
      <c r="G42" s="41"/>
    </row>
    <row r="43" spans="2:7" s="29" customFormat="1" ht="20.100000000000001" customHeight="1">
      <c r="B43" s="37"/>
      <c r="C43" s="44"/>
      <c r="D43" s="39"/>
      <c r="E43" s="40"/>
      <c r="F43" s="40"/>
      <c r="G43" s="41"/>
    </row>
    <row r="44" spans="2:7" s="29" customFormat="1" ht="20.100000000000001" customHeight="1">
      <c r="B44" s="37">
        <v>8</v>
      </c>
      <c r="C44" s="44" t="s">
        <v>59</v>
      </c>
      <c r="D44" s="39" t="s">
        <v>37</v>
      </c>
      <c r="E44" s="40">
        <v>1200</v>
      </c>
      <c r="F44" s="40"/>
      <c r="G44" s="41"/>
    </row>
    <row r="45" spans="2:7" s="29" customFormat="1" ht="20.100000000000001" customHeight="1">
      <c r="B45" s="37"/>
      <c r="C45" s="42" t="s">
        <v>60</v>
      </c>
      <c r="D45" s="39"/>
      <c r="E45" s="40"/>
      <c r="F45" s="40"/>
      <c r="G45" s="41"/>
    </row>
    <row r="46" spans="2:7" s="29" customFormat="1" ht="20.100000000000001" customHeight="1">
      <c r="B46" s="37"/>
      <c r="C46" s="44"/>
      <c r="D46" s="39"/>
      <c r="E46" s="40"/>
      <c r="F46" s="40"/>
      <c r="G46" s="41"/>
    </row>
    <row r="47" spans="2:7" s="29" customFormat="1" ht="20.100000000000001" customHeight="1">
      <c r="B47" s="37">
        <v>10</v>
      </c>
      <c r="C47" s="44" t="s">
        <v>61</v>
      </c>
      <c r="D47" s="39" t="s">
        <v>37</v>
      </c>
      <c r="E47" s="40">
        <v>100</v>
      </c>
      <c r="F47" s="40"/>
      <c r="G47" s="41"/>
    </row>
    <row r="48" spans="2:7" s="29" customFormat="1" ht="20.100000000000001" customHeight="1">
      <c r="B48" s="37" t="s">
        <v>605</v>
      </c>
      <c r="C48" s="44" t="s">
        <v>62</v>
      </c>
      <c r="D48" s="39"/>
      <c r="E48" s="40"/>
      <c r="F48" s="40"/>
      <c r="G48" s="41"/>
    </row>
    <row r="49" spans="2:7" s="29" customFormat="1" ht="20.100000000000001" customHeight="1">
      <c r="B49" s="37" t="s">
        <v>605</v>
      </c>
      <c r="C49" s="44"/>
      <c r="D49" s="39"/>
      <c r="E49" s="40"/>
      <c r="F49" s="40"/>
      <c r="G49" s="41"/>
    </row>
    <row r="50" spans="2:7" s="29" customFormat="1" ht="25.8" customHeight="1">
      <c r="B50" s="37">
        <v>11</v>
      </c>
      <c r="C50" s="44" t="s">
        <v>63</v>
      </c>
      <c r="D50" s="39" t="s">
        <v>24</v>
      </c>
      <c r="E50" s="40">
        <v>60</v>
      </c>
      <c r="F50" s="66"/>
      <c r="G50" s="41"/>
    </row>
    <row r="51" spans="2:7" s="29" customFormat="1" ht="20.100000000000001" customHeight="1">
      <c r="B51" s="37"/>
      <c r="C51" s="44"/>
      <c r="D51" s="39"/>
      <c r="E51" s="40"/>
      <c r="F51" s="66"/>
      <c r="G51" s="41"/>
    </row>
    <row r="52" spans="2:7" s="29" customFormat="1" ht="20.100000000000001" customHeight="1">
      <c r="B52" s="37"/>
      <c r="C52" s="38" t="s">
        <v>64</v>
      </c>
      <c r="D52" s="39"/>
      <c r="E52" s="40"/>
      <c r="F52" s="40"/>
      <c r="G52" s="41"/>
    </row>
    <row r="53" spans="2:7" s="29" customFormat="1" ht="20.100000000000001" customHeight="1">
      <c r="B53" s="37"/>
      <c r="C53" s="43"/>
      <c r="D53" s="39"/>
      <c r="E53" s="40"/>
      <c r="F53" s="40"/>
      <c r="G53" s="41"/>
    </row>
    <row r="54" spans="2:7" s="29" customFormat="1" ht="31.8" customHeight="1">
      <c r="B54" s="37"/>
      <c r="C54" s="42" t="s">
        <v>65</v>
      </c>
      <c r="D54" s="39"/>
      <c r="E54" s="40"/>
      <c r="F54" s="40"/>
      <c r="G54" s="41"/>
    </row>
    <row r="55" spans="2:7" s="29" customFormat="1" ht="20.100000000000001" customHeight="1">
      <c r="B55" s="37">
        <v>12</v>
      </c>
      <c r="C55" s="44" t="s">
        <v>66</v>
      </c>
      <c r="D55" s="39" t="s">
        <v>37</v>
      </c>
      <c r="E55" s="40">
        <v>100</v>
      </c>
      <c r="F55" s="40"/>
      <c r="G55" s="41"/>
    </row>
    <row r="56" spans="2:7" s="29" customFormat="1" ht="20.100000000000001" customHeight="1" thickBot="1">
      <c r="B56" s="64"/>
      <c r="C56" s="60"/>
      <c r="D56" s="61"/>
      <c r="E56" s="61"/>
      <c r="F56" s="61"/>
      <c r="G56" s="62"/>
    </row>
    <row r="57" spans="2:7" s="29" customFormat="1" ht="20.100000000000001" customHeight="1" thickBot="1">
      <c r="B57" s="197"/>
      <c r="C57" s="47" t="s">
        <v>726</v>
      </c>
      <c r="D57" s="198"/>
      <c r="E57" s="198"/>
      <c r="F57" s="198"/>
      <c r="G57" s="199"/>
    </row>
    <row r="58" spans="2:7" s="3" customFormat="1" ht="20.100000000000001" customHeight="1">
      <c r="B58" s="216"/>
      <c r="C58" s="216"/>
      <c r="D58" s="216"/>
      <c r="E58" s="216"/>
      <c r="F58" s="216"/>
      <c r="G58" s="216"/>
    </row>
    <row r="59" spans="2:7" ht="20.100000000000001" customHeight="1"/>
    <row r="60" spans="2:7" ht="20.100000000000001" customHeight="1"/>
    <row r="61" spans="2:7" ht="20.100000000000001" customHeight="1"/>
    <row r="62" spans="2:7" ht="20.100000000000001" customHeight="1"/>
    <row r="63" spans="2:7" ht="20.100000000000001" customHeight="1"/>
    <row r="64" spans="2:7"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sheetData>
  <mergeCells count="6">
    <mergeCell ref="B58:G58"/>
    <mergeCell ref="B2:G2"/>
    <mergeCell ref="B3:G3"/>
    <mergeCell ref="B4:G4"/>
    <mergeCell ref="B5:G5"/>
    <mergeCell ref="B6:G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64E7-49C9-4DC6-B3BF-4CD2F3AEA1C9}">
  <dimension ref="A2:G49"/>
  <sheetViews>
    <sheetView topLeftCell="B1" workbookViewId="0">
      <selection activeCell="O13" sqref="O13"/>
    </sheetView>
  </sheetViews>
  <sheetFormatPr defaultColWidth="9.109375" defaultRowHeight="13.2"/>
  <cols>
    <col min="1" max="1" width="5.44140625" style="52" hidden="1" customWidth="1"/>
    <col min="2" max="2" width="15.6640625" style="52" customWidth="1"/>
    <col min="3" max="3" width="69.21875" style="52" customWidth="1"/>
    <col min="4" max="5" width="15.6640625" style="19" customWidth="1"/>
    <col min="6" max="6" width="22.88671875" style="19" customWidth="1"/>
    <col min="7" max="7" width="25.5546875" style="19" customWidth="1"/>
    <col min="8" max="16384" width="9.109375" style="52"/>
  </cols>
  <sheetData>
    <row r="2" spans="1:7" s="3" customFormat="1" ht="20.100000000000001" customHeight="1">
      <c r="B2" s="213" t="str">
        <f>Foundations!B2</f>
        <v>Ntabankulu Local Municipality</v>
      </c>
      <c r="C2" s="213"/>
      <c r="D2" s="213"/>
      <c r="E2" s="213"/>
      <c r="F2" s="213"/>
      <c r="G2" s="213"/>
    </row>
    <row r="3" spans="1:7" s="3" customFormat="1" ht="20.100000000000001" customHeight="1">
      <c r="B3" s="213"/>
      <c r="C3" s="213"/>
      <c r="D3" s="213"/>
      <c r="E3" s="213"/>
      <c r="F3" s="213"/>
      <c r="G3" s="213"/>
    </row>
    <row r="4" spans="1:7" s="3" customFormat="1" ht="20.100000000000001" customHeight="1">
      <c r="B4" s="213" t="str">
        <f>Foundations!B4</f>
        <v>CONSTRUCTION OF RHWANTSANA COMMUNITY HALL IN WARD 04</v>
      </c>
      <c r="C4" s="213"/>
      <c r="D4" s="213"/>
      <c r="E4" s="213"/>
      <c r="F4" s="213"/>
      <c r="G4" s="213"/>
    </row>
    <row r="5" spans="1:7" s="3" customFormat="1" ht="20.100000000000001" customHeight="1">
      <c r="B5" s="213"/>
      <c r="C5" s="213"/>
      <c r="D5" s="213"/>
      <c r="E5" s="213"/>
      <c r="F5" s="213"/>
      <c r="G5" s="213"/>
    </row>
    <row r="6" spans="1:7" s="3" customFormat="1" ht="20.100000000000001" customHeight="1">
      <c r="B6" s="215" t="s">
        <v>930</v>
      </c>
      <c r="C6" s="215"/>
      <c r="D6" s="215"/>
      <c r="E6" s="215"/>
      <c r="F6" s="215"/>
      <c r="G6" s="215"/>
    </row>
    <row r="7" spans="1:7" s="3" customFormat="1" ht="20.100000000000001" customHeight="1" thickBot="1">
      <c r="D7" s="13"/>
      <c r="E7" s="13"/>
      <c r="F7" s="13"/>
      <c r="G7" s="19"/>
    </row>
    <row r="8" spans="1:7" s="29" customFormat="1" ht="39.9" customHeight="1" thickBot="1">
      <c r="B8" s="30" t="s">
        <v>602</v>
      </c>
      <c r="C8" s="31" t="s">
        <v>603</v>
      </c>
      <c r="D8" s="31" t="s">
        <v>575</v>
      </c>
      <c r="E8" s="31" t="s">
        <v>1</v>
      </c>
      <c r="F8" s="31" t="s">
        <v>2</v>
      </c>
      <c r="G8" s="32" t="s">
        <v>604</v>
      </c>
    </row>
    <row r="9" spans="1:7" s="29" customFormat="1" ht="20.100000000000001" customHeight="1">
      <c r="B9" s="33"/>
      <c r="C9" s="34"/>
      <c r="D9" s="34"/>
      <c r="E9" s="34"/>
      <c r="F9" s="34"/>
      <c r="G9" s="35"/>
    </row>
    <row r="10" spans="1:7" s="29" customFormat="1" ht="20.100000000000001" customHeight="1">
      <c r="B10" s="33"/>
      <c r="C10" s="34"/>
      <c r="D10" s="34"/>
      <c r="E10" s="34"/>
      <c r="F10" s="34"/>
      <c r="G10" s="35"/>
    </row>
    <row r="11" spans="1:7" s="29" customFormat="1" ht="20.100000000000001" customHeight="1">
      <c r="A11" s="29">
        <v>2642</v>
      </c>
      <c r="B11" s="37" t="s">
        <v>605</v>
      </c>
      <c r="C11" s="38" t="s">
        <v>931</v>
      </c>
      <c r="D11" s="39"/>
      <c r="E11" s="40"/>
      <c r="F11" s="40" t="s">
        <v>605</v>
      </c>
      <c r="G11" s="41" t="s">
        <v>605</v>
      </c>
    </row>
    <row r="12" spans="1:7" s="29" customFormat="1" ht="20.100000000000001" customHeight="1">
      <c r="B12" s="37" t="s">
        <v>605</v>
      </c>
      <c r="C12" s="38" t="s">
        <v>932</v>
      </c>
      <c r="D12" s="39"/>
      <c r="E12" s="40"/>
      <c r="F12" s="40" t="s">
        <v>605</v>
      </c>
      <c r="G12" s="41" t="s">
        <v>605</v>
      </c>
    </row>
    <row r="13" spans="1:7" s="29" customFormat="1" ht="20.100000000000001" customHeight="1">
      <c r="A13" s="29">
        <v>2644</v>
      </c>
      <c r="B13" s="37" t="s">
        <v>605</v>
      </c>
      <c r="C13" s="38" t="s">
        <v>580</v>
      </c>
      <c r="D13" s="39"/>
      <c r="E13" s="40"/>
      <c r="F13" s="40" t="s">
        <v>605</v>
      </c>
      <c r="G13" s="41" t="s">
        <v>605</v>
      </c>
    </row>
    <row r="14" spans="1:7" s="29" customFormat="1" ht="47.4" customHeight="1">
      <c r="B14" s="37"/>
      <c r="C14" s="44" t="s">
        <v>13</v>
      </c>
      <c r="D14" s="39"/>
      <c r="E14" s="40"/>
      <c r="F14" s="40"/>
      <c r="G14" s="41"/>
    </row>
    <row r="15" spans="1:7" s="29" customFormat="1" ht="20.100000000000001" customHeight="1">
      <c r="B15" s="37"/>
      <c r="C15" s="38"/>
      <c r="D15" s="39"/>
      <c r="E15" s="40"/>
      <c r="F15" s="40"/>
      <c r="G15" s="41"/>
    </row>
    <row r="16" spans="1:7" s="29" customFormat="1" ht="20.100000000000001" customHeight="1">
      <c r="B16" s="37"/>
      <c r="C16" s="38"/>
      <c r="D16" s="39"/>
      <c r="E16" s="40"/>
      <c r="F16" s="40"/>
      <c r="G16" s="41"/>
    </row>
    <row r="17" spans="1:7" s="29" customFormat="1" ht="20.100000000000001" customHeight="1">
      <c r="B17" s="37" t="s">
        <v>605</v>
      </c>
      <c r="C17" s="38" t="s">
        <v>926</v>
      </c>
      <c r="D17" s="39"/>
      <c r="E17" s="40"/>
      <c r="F17" s="40" t="s">
        <v>605</v>
      </c>
      <c r="G17" s="41" t="s">
        <v>605</v>
      </c>
    </row>
    <row r="18" spans="1:7" s="29" customFormat="1" ht="39.9" customHeight="1">
      <c r="A18" s="29">
        <v>2645</v>
      </c>
      <c r="B18" s="37" t="s">
        <v>605</v>
      </c>
      <c r="C18" s="42" t="s">
        <v>67</v>
      </c>
      <c r="D18" s="39"/>
      <c r="E18" s="40"/>
      <c r="F18" s="40" t="s">
        <v>605</v>
      </c>
      <c r="G18" s="41" t="s">
        <v>605</v>
      </c>
    </row>
    <row r="19" spans="1:7" s="29" customFormat="1" ht="20.100000000000001" customHeight="1">
      <c r="B19" s="37" t="s">
        <v>7</v>
      </c>
      <c r="C19" s="44" t="s">
        <v>927</v>
      </c>
      <c r="D19" s="39" t="s">
        <v>24</v>
      </c>
      <c r="E19" s="40">
        <v>417</v>
      </c>
      <c r="F19" s="40"/>
      <c r="G19" s="41"/>
    </row>
    <row r="20" spans="1:7" s="29" customFormat="1" ht="39.9" customHeight="1">
      <c r="A20" s="29">
        <v>2646</v>
      </c>
      <c r="B20" s="37" t="s">
        <v>605</v>
      </c>
      <c r="C20" s="42" t="s">
        <v>69</v>
      </c>
      <c r="D20" s="39"/>
      <c r="E20" s="40">
        <v>0</v>
      </c>
      <c r="F20" s="40"/>
      <c r="G20" s="41"/>
    </row>
    <row r="21" spans="1:7" s="29" customFormat="1" ht="20.100000000000001" customHeight="1">
      <c r="B21" s="37">
        <v>2</v>
      </c>
      <c r="C21" s="44" t="s">
        <v>70</v>
      </c>
      <c r="D21" s="39" t="s">
        <v>37</v>
      </c>
      <c r="E21" s="40">
        <v>95</v>
      </c>
      <c r="F21" s="40"/>
      <c r="G21" s="41"/>
    </row>
    <row r="22" spans="1:7" s="29" customFormat="1" ht="20.100000000000001" customHeight="1">
      <c r="B22" s="37"/>
      <c r="C22" s="44"/>
      <c r="D22" s="39"/>
      <c r="F22" s="40"/>
      <c r="G22" s="41"/>
    </row>
    <row r="23" spans="1:7" s="29" customFormat="1" ht="20.100000000000001" customHeight="1">
      <c r="B23" s="37">
        <v>3</v>
      </c>
      <c r="C23" s="44" t="s">
        <v>71</v>
      </c>
      <c r="D23" s="39" t="s">
        <v>37</v>
      </c>
      <c r="E23" s="40">
        <v>112</v>
      </c>
      <c r="F23" s="40"/>
      <c r="G23" s="41"/>
    </row>
    <row r="24" spans="1:7" s="29" customFormat="1" ht="20.100000000000001" customHeight="1">
      <c r="B24" s="37"/>
      <c r="C24" s="43"/>
      <c r="D24" s="39"/>
      <c r="E24" s="40"/>
      <c r="F24" s="40"/>
      <c r="G24" s="41"/>
    </row>
    <row r="25" spans="1:7" s="29" customFormat="1" ht="39.9" customHeight="1">
      <c r="B25" s="37" t="s">
        <v>605</v>
      </c>
      <c r="C25" s="42" t="s">
        <v>40</v>
      </c>
      <c r="D25" s="39"/>
      <c r="E25" s="40"/>
      <c r="F25" s="40"/>
      <c r="G25" s="41"/>
    </row>
    <row r="26" spans="1:7" s="29" customFormat="1" ht="20.100000000000001" customHeight="1">
      <c r="B26" s="37">
        <v>4</v>
      </c>
      <c r="C26" s="44" t="s">
        <v>41</v>
      </c>
      <c r="D26" s="39" t="s">
        <v>24</v>
      </c>
      <c r="E26" s="40">
        <v>300</v>
      </c>
      <c r="F26" s="40"/>
      <c r="G26" s="41"/>
    </row>
    <row r="27" spans="1:7" s="29" customFormat="1" ht="20.100000000000001" customHeight="1" thickBot="1">
      <c r="B27" s="64"/>
      <c r="C27" s="60"/>
      <c r="D27" s="61"/>
      <c r="E27" s="61"/>
      <c r="F27" s="61"/>
      <c r="G27" s="62"/>
    </row>
    <row r="28" spans="1:7" s="29" customFormat="1" ht="20.100000000000001" customHeight="1" thickBot="1">
      <c r="B28" s="47" t="s">
        <v>726</v>
      </c>
      <c r="C28" s="48"/>
      <c r="D28" s="49"/>
      <c r="E28" s="49"/>
      <c r="F28" s="49"/>
      <c r="G28" s="65"/>
    </row>
    <row r="29" spans="1:7" s="3" customFormat="1" ht="20.100000000000001" customHeight="1">
      <c r="B29" s="216"/>
      <c r="C29" s="216"/>
      <c r="D29" s="216"/>
      <c r="E29" s="216"/>
      <c r="F29" s="216"/>
      <c r="G29" s="216"/>
    </row>
    <row r="30" spans="1:7" ht="20.100000000000001" customHeight="1"/>
    <row r="31" spans="1:7" ht="20.100000000000001" customHeight="1"/>
    <row r="32" spans="1:7"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sheetData>
  <mergeCells count="6">
    <mergeCell ref="B29:G29"/>
    <mergeCell ref="B2:G2"/>
    <mergeCell ref="B3:G3"/>
    <mergeCell ref="B4:G4"/>
    <mergeCell ref="B5:G5"/>
    <mergeCell ref="B6:G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4E4E9-0ECA-4181-9102-066A55FDCEAD}">
  <dimension ref="A2:G59"/>
  <sheetViews>
    <sheetView view="pageBreakPreview" topLeftCell="B20" zoomScaleNormal="100" zoomScaleSheetLayoutView="100" workbookViewId="0">
      <selection activeCell="K7" sqref="K7"/>
    </sheetView>
  </sheetViews>
  <sheetFormatPr defaultColWidth="9.109375" defaultRowHeight="13.2"/>
  <cols>
    <col min="1" max="1" width="5.44140625" style="52" hidden="1" customWidth="1"/>
    <col min="2" max="2" width="15.6640625" style="52" customWidth="1"/>
    <col min="3" max="3" width="69.21875" style="52" customWidth="1"/>
    <col min="4" max="5" width="15.6640625" style="19" customWidth="1"/>
    <col min="6" max="6" width="22.88671875" style="19" customWidth="1"/>
    <col min="7" max="7" width="25.5546875" style="19" customWidth="1"/>
    <col min="8" max="16384" width="9.109375" style="52"/>
  </cols>
  <sheetData>
    <row r="2" spans="1:7" s="3" customFormat="1" ht="20.100000000000001" customHeight="1">
      <c r="B2" s="213" t="str">
        <f>Foundations!B2</f>
        <v>Ntabankulu Local Municipality</v>
      </c>
      <c r="C2" s="213"/>
      <c r="D2" s="213"/>
      <c r="E2" s="213"/>
      <c r="F2" s="213"/>
      <c r="G2" s="213"/>
    </row>
    <row r="3" spans="1:7" s="3" customFormat="1" ht="20.100000000000001" customHeight="1">
      <c r="B3" s="213"/>
      <c r="C3" s="213"/>
      <c r="D3" s="213"/>
      <c r="E3" s="213"/>
      <c r="F3" s="213"/>
      <c r="G3" s="213"/>
    </row>
    <row r="4" spans="1:7" s="3" customFormat="1" ht="20.100000000000001" customHeight="1">
      <c r="B4" s="213" t="str">
        <f>Foundations!B4</f>
        <v>CONSTRUCTION OF RHWANTSANA COMMUNITY HALL IN WARD 04</v>
      </c>
      <c r="C4" s="213"/>
      <c r="D4" s="213"/>
      <c r="E4" s="213"/>
      <c r="F4" s="213"/>
      <c r="G4" s="213"/>
    </row>
    <row r="5" spans="1:7" s="3" customFormat="1" ht="20.100000000000001" customHeight="1">
      <c r="B5" s="213"/>
      <c r="C5" s="213"/>
      <c r="D5" s="213"/>
      <c r="E5" s="213"/>
      <c r="F5" s="213"/>
      <c r="G5" s="213"/>
    </row>
    <row r="6" spans="1:7" s="3" customFormat="1" ht="20.100000000000001" customHeight="1">
      <c r="B6" s="215" t="s">
        <v>934</v>
      </c>
      <c r="C6" s="215"/>
      <c r="D6" s="215"/>
      <c r="E6" s="215"/>
      <c r="F6" s="215"/>
      <c r="G6" s="215"/>
    </row>
    <row r="7" spans="1:7" s="3" customFormat="1" ht="20.100000000000001" customHeight="1" thickBot="1">
      <c r="D7" s="13"/>
      <c r="E7" s="13"/>
      <c r="F7" s="13"/>
      <c r="G7" s="19"/>
    </row>
    <row r="8" spans="1:7" s="29" customFormat="1" ht="39.9" customHeight="1" thickBot="1">
      <c r="B8" s="30" t="s">
        <v>602</v>
      </c>
      <c r="C8" s="31" t="s">
        <v>603</v>
      </c>
      <c r="D8" s="31" t="s">
        <v>575</v>
      </c>
      <c r="E8" s="31" t="s">
        <v>1</v>
      </c>
      <c r="F8" s="31" t="s">
        <v>2</v>
      </c>
      <c r="G8" s="32" t="s">
        <v>604</v>
      </c>
    </row>
    <row r="9" spans="1:7" s="29" customFormat="1" ht="20.100000000000001" customHeight="1">
      <c r="B9" s="33"/>
      <c r="C9" s="34"/>
      <c r="D9" s="34"/>
      <c r="E9" s="34"/>
      <c r="F9" s="34"/>
      <c r="G9" s="35"/>
    </row>
    <row r="10" spans="1:7" s="29" customFormat="1" ht="20.100000000000001" customHeight="1">
      <c r="B10" s="33"/>
      <c r="C10" s="34"/>
      <c r="D10" s="34"/>
      <c r="E10" s="34"/>
      <c r="F10" s="34"/>
      <c r="G10" s="35"/>
    </row>
    <row r="11" spans="1:7" s="29" customFormat="1" ht="20.100000000000001" customHeight="1">
      <c r="A11" s="29">
        <v>2642</v>
      </c>
      <c r="B11" s="37" t="s">
        <v>605</v>
      </c>
      <c r="C11" s="38" t="s">
        <v>935</v>
      </c>
      <c r="D11" s="39"/>
      <c r="E11" s="40"/>
      <c r="F11" s="40" t="s">
        <v>605</v>
      </c>
      <c r="G11" s="41" t="s">
        <v>605</v>
      </c>
    </row>
    <row r="12" spans="1:7" s="29" customFormat="1" ht="20.100000000000001" customHeight="1">
      <c r="B12" s="37" t="s">
        <v>605</v>
      </c>
      <c r="C12" s="38" t="s">
        <v>936</v>
      </c>
      <c r="D12" s="39"/>
      <c r="E12" s="40"/>
      <c r="F12" s="40" t="s">
        <v>605</v>
      </c>
      <c r="G12" s="41" t="s">
        <v>605</v>
      </c>
    </row>
    <row r="13" spans="1:7" s="29" customFormat="1" ht="20.100000000000001" customHeight="1">
      <c r="A13" s="29">
        <v>2644</v>
      </c>
      <c r="B13" s="37" t="s">
        <v>605</v>
      </c>
      <c r="C13" s="38" t="s">
        <v>581</v>
      </c>
      <c r="D13" s="39"/>
      <c r="E13" s="40"/>
      <c r="F13" s="40" t="s">
        <v>605</v>
      </c>
      <c r="G13" s="41" t="s">
        <v>605</v>
      </c>
    </row>
    <row r="14" spans="1:7" s="29" customFormat="1" ht="47.4" customHeight="1">
      <c r="B14" s="37"/>
      <c r="C14" s="44" t="s">
        <v>13</v>
      </c>
      <c r="D14" s="39"/>
      <c r="E14" s="40"/>
      <c r="F14" s="40"/>
      <c r="G14" s="41"/>
    </row>
    <row r="15" spans="1:7" s="29" customFormat="1" ht="20.100000000000001" customHeight="1">
      <c r="B15" s="37"/>
      <c r="C15" s="38"/>
      <c r="D15" s="39"/>
      <c r="E15" s="40"/>
      <c r="F15" s="40"/>
      <c r="G15" s="41"/>
    </row>
    <row r="16" spans="1:7" s="29" customFormat="1" ht="20.100000000000001" customHeight="1">
      <c r="B16" s="37"/>
      <c r="C16" s="38" t="s">
        <v>72</v>
      </c>
      <c r="D16" s="39"/>
      <c r="E16" s="40"/>
      <c r="F16" s="40"/>
      <c r="G16" s="41"/>
    </row>
    <row r="17" spans="2:7" s="29" customFormat="1" ht="20.100000000000001" customHeight="1">
      <c r="B17" s="37"/>
      <c r="C17" s="43"/>
      <c r="D17" s="39"/>
      <c r="E17" s="40"/>
      <c r="F17" s="40"/>
      <c r="G17" s="41"/>
    </row>
    <row r="18" spans="2:7" s="29" customFormat="1" ht="90" customHeight="1">
      <c r="B18" s="37"/>
      <c r="C18" s="42" t="s">
        <v>933</v>
      </c>
      <c r="D18" s="39"/>
      <c r="E18" s="40"/>
      <c r="F18" s="40"/>
      <c r="G18" s="41"/>
    </row>
    <row r="19" spans="2:7" s="29" customFormat="1" ht="20.100000000000001" customHeight="1">
      <c r="B19" s="37"/>
      <c r="C19" s="43"/>
      <c r="D19" s="39"/>
      <c r="E19" s="40"/>
      <c r="F19" s="40"/>
      <c r="G19" s="41"/>
    </row>
    <row r="20" spans="2:7" s="29" customFormat="1" ht="20.100000000000001" customHeight="1">
      <c r="B20" s="37"/>
      <c r="C20" s="44" t="s">
        <v>82</v>
      </c>
      <c r="D20" s="39" t="s">
        <v>24</v>
      </c>
      <c r="E20" s="40">
        <v>376</v>
      </c>
      <c r="F20" s="40"/>
      <c r="G20" s="41"/>
    </row>
    <row r="21" spans="2:7" s="29" customFormat="1" ht="20.100000000000001" customHeight="1">
      <c r="B21" s="37"/>
      <c r="C21" s="43"/>
      <c r="D21" s="39"/>
      <c r="E21" s="40"/>
      <c r="F21" s="40"/>
      <c r="G21" s="41"/>
    </row>
    <row r="22" spans="2:7" s="29" customFormat="1" ht="20.100000000000001" customHeight="1">
      <c r="B22" s="37"/>
      <c r="C22" s="38" t="s">
        <v>83</v>
      </c>
      <c r="D22" s="39"/>
      <c r="E22" s="40"/>
      <c r="F22" s="40"/>
      <c r="G22" s="41"/>
    </row>
    <row r="23" spans="2:7" s="29" customFormat="1" ht="20.100000000000001" customHeight="1">
      <c r="B23" s="37"/>
      <c r="C23" s="43"/>
      <c r="D23" s="39"/>
      <c r="E23" s="40"/>
      <c r="F23" s="40"/>
      <c r="G23" s="41"/>
    </row>
    <row r="24" spans="2:7" s="29" customFormat="1" ht="34.799999999999997" customHeight="1">
      <c r="B24" s="37"/>
      <c r="C24" s="42" t="s">
        <v>84</v>
      </c>
      <c r="D24" s="39"/>
      <c r="E24" s="40"/>
      <c r="F24" s="40"/>
      <c r="G24" s="41"/>
    </row>
    <row r="25" spans="2:7" s="29" customFormat="1" ht="20.100000000000001" customHeight="1">
      <c r="B25" s="37"/>
      <c r="C25" s="43"/>
      <c r="D25" s="39"/>
      <c r="E25" s="40"/>
      <c r="F25" s="40"/>
      <c r="G25" s="41"/>
    </row>
    <row r="26" spans="2:7" s="29" customFormat="1" ht="20.100000000000001" customHeight="1">
      <c r="B26" s="37"/>
      <c r="C26" s="44" t="s">
        <v>85</v>
      </c>
      <c r="D26" s="39" t="s">
        <v>37</v>
      </c>
      <c r="E26" s="40">
        <v>23</v>
      </c>
      <c r="F26" s="40"/>
      <c r="G26" s="41"/>
    </row>
    <row r="27" spans="2:7" s="29" customFormat="1" ht="20.100000000000001" customHeight="1">
      <c r="B27" s="37"/>
      <c r="C27" s="44"/>
      <c r="D27" s="39"/>
      <c r="E27" s="40"/>
      <c r="F27" s="40"/>
      <c r="G27" s="41"/>
    </row>
    <row r="28" spans="2:7" s="29" customFormat="1" ht="20.100000000000001" customHeight="1">
      <c r="B28" s="37"/>
      <c r="C28" s="44" t="s">
        <v>86</v>
      </c>
      <c r="D28" s="39" t="s">
        <v>37</v>
      </c>
      <c r="E28" s="40">
        <v>23</v>
      </c>
      <c r="F28" s="40"/>
      <c r="G28" s="41"/>
    </row>
    <row r="29" spans="2:7" s="29" customFormat="1" ht="39.9" customHeight="1">
      <c r="B29" s="37"/>
      <c r="C29" s="43"/>
      <c r="D29" s="39"/>
      <c r="E29" s="40"/>
      <c r="F29" s="40"/>
      <c r="G29" s="41"/>
    </row>
    <row r="30" spans="2:7" s="29" customFormat="1" ht="20.100000000000001" customHeight="1">
      <c r="B30" s="37"/>
      <c r="C30" s="38" t="s">
        <v>87</v>
      </c>
      <c r="D30" s="39"/>
      <c r="E30" s="40"/>
      <c r="F30" s="40"/>
      <c r="G30" s="41"/>
    </row>
    <row r="31" spans="2:7" s="29" customFormat="1" ht="31.8" customHeight="1">
      <c r="B31" s="37"/>
      <c r="C31" s="42" t="s">
        <v>88</v>
      </c>
      <c r="D31" s="39"/>
      <c r="E31" s="40"/>
      <c r="F31" s="40"/>
      <c r="G31" s="41"/>
    </row>
    <row r="32" spans="2:7" s="29" customFormat="1" ht="20.100000000000001" customHeight="1">
      <c r="B32" s="37"/>
      <c r="C32" s="44"/>
      <c r="D32" s="39"/>
      <c r="F32" s="40"/>
      <c r="G32" s="41"/>
    </row>
    <row r="33" spans="2:7" s="29" customFormat="1" ht="20.100000000000001" customHeight="1">
      <c r="B33" s="37"/>
      <c r="C33" s="44" t="s">
        <v>89</v>
      </c>
      <c r="D33" s="39" t="s">
        <v>24</v>
      </c>
      <c r="E33" s="40">
        <v>420</v>
      </c>
      <c r="F33" s="40"/>
      <c r="G33" s="41"/>
    </row>
    <row r="34" spans="2:7" s="29" customFormat="1" ht="20.100000000000001" customHeight="1">
      <c r="B34" s="37"/>
      <c r="C34" s="43"/>
      <c r="D34" s="39"/>
      <c r="E34" s="40"/>
      <c r="F34" s="40"/>
      <c r="G34" s="41"/>
    </row>
    <row r="35" spans="2:7" s="29" customFormat="1" ht="39.9" customHeight="1">
      <c r="B35" s="37"/>
      <c r="C35" s="42"/>
      <c r="D35" s="39"/>
      <c r="E35" s="40"/>
      <c r="F35" s="40"/>
      <c r="G35" s="41"/>
    </row>
    <row r="36" spans="2:7" s="29" customFormat="1" ht="20.100000000000001" customHeight="1">
      <c r="B36" s="37"/>
      <c r="C36" s="44"/>
      <c r="D36" s="39"/>
      <c r="E36" s="40"/>
      <c r="F36" s="40"/>
      <c r="G36" s="41"/>
    </row>
    <row r="37" spans="2:7" s="29" customFormat="1" ht="20.100000000000001" customHeight="1" thickBot="1">
      <c r="B37" s="64"/>
      <c r="C37" s="60"/>
      <c r="D37" s="61"/>
      <c r="E37" s="61"/>
      <c r="F37" s="61"/>
      <c r="G37" s="62"/>
    </row>
    <row r="38" spans="2:7" s="29" customFormat="1" ht="20.100000000000001" customHeight="1" thickBot="1">
      <c r="B38" s="47" t="s">
        <v>726</v>
      </c>
      <c r="C38" s="48"/>
      <c r="D38" s="49"/>
      <c r="E38" s="49"/>
      <c r="F38" s="49"/>
      <c r="G38" s="65"/>
    </row>
    <row r="39" spans="2:7" s="3" customFormat="1" ht="20.100000000000001" customHeight="1">
      <c r="B39" s="216"/>
      <c r="C39" s="216"/>
      <c r="D39" s="216"/>
      <c r="E39" s="216"/>
      <c r="F39" s="216"/>
      <c r="G39" s="216"/>
    </row>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sheetData>
  <mergeCells count="6">
    <mergeCell ref="B39:G39"/>
    <mergeCell ref="B2:G2"/>
    <mergeCell ref="B3:G3"/>
    <mergeCell ref="B4:G4"/>
    <mergeCell ref="B5:G5"/>
    <mergeCell ref="B6:G6"/>
  </mergeCells>
  <pageMargins left="0.7" right="0.7" top="0.75" bottom="0.75" header="0.3" footer="0.3"/>
  <pageSetup paperSize="9" scale="54"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3A1D9-1A12-49D2-88BE-6161F99B810C}">
  <dimension ref="A2:H134"/>
  <sheetViews>
    <sheetView topLeftCell="B74" workbookViewId="0">
      <selection activeCell="D86" sqref="D86"/>
    </sheetView>
  </sheetViews>
  <sheetFormatPr defaultColWidth="9.109375" defaultRowHeight="13.2"/>
  <cols>
    <col min="1" max="1" width="5.44140625" style="52" hidden="1" customWidth="1"/>
    <col min="2" max="2" width="15.6640625" style="52" customWidth="1"/>
    <col min="3" max="3" width="69.21875" style="52" customWidth="1"/>
    <col min="4" max="5" width="15.6640625" style="19" customWidth="1"/>
    <col min="6" max="6" width="22.88671875" style="19" customWidth="1"/>
    <col min="7" max="7" width="25.5546875" style="19" customWidth="1"/>
    <col min="8" max="8" width="9.109375" style="52" customWidth="1"/>
    <col min="9" max="16384" width="9.109375" style="52"/>
  </cols>
  <sheetData>
    <row r="2" spans="1:7" s="3" customFormat="1" ht="20.100000000000001" customHeight="1">
      <c r="B2" s="213" t="str">
        <f>Foundations!B2</f>
        <v>Ntabankulu Local Municipality</v>
      </c>
      <c r="C2" s="213"/>
      <c r="D2" s="213"/>
      <c r="E2" s="213"/>
      <c r="F2" s="213"/>
      <c r="G2" s="213"/>
    </row>
    <row r="3" spans="1:7" s="3" customFormat="1" ht="20.100000000000001" customHeight="1">
      <c r="B3" s="213"/>
      <c r="C3" s="213"/>
      <c r="D3" s="213"/>
      <c r="E3" s="213"/>
      <c r="F3" s="213"/>
      <c r="G3" s="213"/>
    </row>
    <row r="4" spans="1:7" s="3" customFormat="1" ht="20.100000000000001" customHeight="1">
      <c r="B4" s="213" t="str">
        <f>Foundations!B4</f>
        <v>CONSTRUCTION OF RHWANTSANA COMMUNITY HALL IN WARD 04</v>
      </c>
      <c r="C4" s="213"/>
      <c r="D4" s="213"/>
      <c r="E4" s="213"/>
      <c r="F4" s="213"/>
      <c r="G4" s="213"/>
    </row>
    <row r="5" spans="1:7" s="3" customFormat="1" ht="20.100000000000001" customHeight="1">
      <c r="B5" s="213"/>
      <c r="C5" s="213"/>
      <c r="D5" s="213"/>
      <c r="E5" s="213"/>
      <c r="F5" s="213"/>
      <c r="G5" s="213"/>
    </row>
    <row r="6" spans="1:7" s="3" customFormat="1" ht="20.100000000000001" customHeight="1">
      <c r="B6" s="215" t="s">
        <v>937</v>
      </c>
      <c r="C6" s="215"/>
      <c r="D6" s="215"/>
      <c r="E6" s="215"/>
      <c r="F6" s="215"/>
      <c r="G6" s="215"/>
    </row>
    <row r="7" spans="1:7" s="3" customFormat="1" ht="20.100000000000001" customHeight="1" thickBot="1">
      <c r="D7" s="13"/>
      <c r="E7" s="13"/>
      <c r="F7" s="13"/>
      <c r="G7" s="19"/>
    </row>
    <row r="8" spans="1:7" s="29" customFormat="1" ht="39.9" customHeight="1" thickBot="1">
      <c r="A8" s="194"/>
      <c r="B8" s="30" t="s">
        <v>602</v>
      </c>
      <c r="C8" s="31" t="s">
        <v>603</v>
      </c>
      <c r="D8" s="31" t="s">
        <v>575</v>
      </c>
      <c r="E8" s="31" t="s">
        <v>1</v>
      </c>
      <c r="F8" s="31" t="s">
        <v>2</v>
      </c>
      <c r="G8" s="32" t="s">
        <v>604</v>
      </c>
    </row>
    <row r="9" spans="1:7" s="29" customFormat="1" ht="20.100000000000001" customHeight="1">
      <c r="A9" s="58"/>
      <c r="B9" s="33"/>
      <c r="C9" s="34"/>
      <c r="D9" s="34"/>
      <c r="E9" s="34"/>
      <c r="F9" s="34"/>
      <c r="G9" s="35"/>
    </row>
    <row r="10" spans="1:7" s="29" customFormat="1" ht="20.100000000000001" customHeight="1">
      <c r="A10" s="58"/>
      <c r="B10" s="33"/>
      <c r="C10" s="34"/>
      <c r="D10" s="34"/>
      <c r="E10" s="34"/>
      <c r="F10" s="34"/>
      <c r="G10" s="35"/>
    </row>
    <row r="11" spans="1:7" s="29" customFormat="1" ht="20.100000000000001" customHeight="1">
      <c r="A11" s="58">
        <v>2642</v>
      </c>
      <c r="B11" s="37" t="s">
        <v>605</v>
      </c>
      <c r="C11" s="38" t="s">
        <v>938</v>
      </c>
      <c r="D11" s="39"/>
      <c r="E11" s="40"/>
      <c r="F11" s="40" t="s">
        <v>605</v>
      </c>
      <c r="G11" s="41" t="s">
        <v>605</v>
      </c>
    </row>
    <row r="12" spans="1:7" s="29" customFormat="1" ht="20.100000000000001" customHeight="1">
      <c r="A12" s="58"/>
      <c r="B12" s="37" t="s">
        <v>605</v>
      </c>
      <c r="C12" s="38" t="s">
        <v>939</v>
      </c>
      <c r="D12" s="39"/>
      <c r="E12" s="40"/>
      <c r="F12" s="40" t="s">
        <v>605</v>
      </c>
      <c r="G12" s="41" t="s">
        <v>605</v>
      </c>
    </row>
    <row r="13" spans="1:7" s="29" customFormat="1" ht="20.100000000000001" customHeight="1">
      <c r="A13" s="58">
        <v>2644</v>
      </c>
      <c r="B13" s="37" t="s">
        <v>605</v>
      </c>
      <c r="C13" s="38" t="s">
        <v>940</v>
      </c>
      <c r="D13" s="39"/>
      <c r="E13" s="40"/>
      <c r="F13" s="40" t="s">
        <v>605</v>
      </c>
      <c r="G13" s="41" t="s">
        <v>605</v>
      </c>
    </row>
    <row r="14" spans="1:7" s="29" customFormat="1" ht="47.4" customHeight="1">
      <c r="A14" s="58"/>
      <c r="B14" s="37"/>
      <c r="C14" s="44" t="s">
        <v>13</v>
      </c>
      <c r="D14" s="39"/>
      <c r="E14" s="40"/>
      <c r="F14" s="40"/>
      <c r="G14" s="41"/>
    </row>
    <row r="15" spans="1:7" s="29" customFormat="1" ht="20.100000000000001" customHeight="1">
      <c r="A15" s="58"/>
      <c r="B15" s="37"/>
      <c r="C15" s="38"/>
      <c r="D15" s="39"/>
      <c r="E15" s="40"/>
      <c r="F15" s="40"/>
      <c r="G15" s="41"/>
    </row>
    <row r="16" spans="1:7" s="29" customFormat="1" ht="20.100000000000001" customHeight="1">
      <c r="A16" s="58"/>
      <c r="B16" s="37"/>
      <c r="C16" s="44" t="s">
        <v>90</v>
      </c>
      <c r="D16" s="39"/>
      <c r="E16" s="40"/>
      <c r="F16" s="40"/>
      <c r="G16" s="41"/>
    </row>
    <row r="17" spans="1:7" s="29" customFormat="1" ht="20.100000000000001" customHeight="1">
      <c r="A17" s="58"/>
      <c r="B17" s="37"/>
      <c r="C17" s="44"/>
      <c r="D17" s="39"/>
      <c r="E17" s="40"/>
      <c r="F17" s="40"/>
      <c r="G17" s="41"/>
    </row>
    <row r="18" spans="1:7" s="29" customFormat="1" ht="57.6" customHeight="1">
      <c r="A18" s="58"/>
      <c r="B18" s="37"/>
      <c r="C18" s="44" t="s">
        <v>91</v>
      </c>
      <c r="D18" s="39"/>
      <c r="E18" s="40"/>
      <c r="F18" s="40"/>
      <c r="G18" s="41"/>
    </row>
    <row r="19" spans="1:7" s="29" customFormat="1" ht="20.100000000000001" customHeight="1">
      <c r="A19" s="58"/>
      <c r="B19" s="37"/>
      <c r="C19" s="43"/>
      <c r="D19" s="39"/>
      <c r="E19" s="40"/>
      <c r="F19" s="40"/>
      <c r="G19" s="41"/>
    </row>
    <row r="20" spans="1:7" s="29" customFormat="1" ht="31.8" customHeight="1">
      <c r="A20" s="58"/>
      <c r="B20" s="37"/>
      <c r="C20" s="44" t="s">
        <v>92</v>
      </c>
      <c r="D20" s="39" t="s">
        <v>28</v>
      </c>
      <c r="E20" s="40">
        <v>19</v>
      </c>
      <c r="F20" s="40"/>
      <c r="G20" s="41"/>
    </row>
    <row r="21" spans="1:7" s="29" customFormat="1" ht="20.100000000000001" customHeight="1">
      <c r="A21" s="58"/>
      <c r="B21" s="37"/>
      <c r="C21" s="44"/>
      <c r="D21" s="39"/>
      <c r="E21" s="40"/>
      <c r="F21" s="40"/>
      <c r="G21" s="41"/>
    </row>
    <row r="22" spans="1:7" s="29" customFormat="1" ht="20.100000000000001" customHeight="1">
      <c r="A22" s="58"/>
      <c r="B22" s="37"/>
      <c r="C22" s="42" t="s">
        <v>93</v>
      </c>
      <c r="D22" s="39"/>
      <c r="E22" s="40"/>
      <c r="F22" s="40"/>
      <c r="G22" s="41"/>
    </row>
    <row r="23" spans="1:7" s="29" customFormat="1" ht="20.100000000000001" customHeight="1">
      <c r="A23" s="58"/>
      <c r="B23" s="37"/>
      <c r="C23" s="44"/>
      <c r="D23" s="39"/>
      <c r="E23" s="40"/>
      <c r="F23" s="40"/>
      <c r="G23" s="41"/>
    </row>
    <row r="24" spans="1:7" s="29" customFormat="1" ht="20.100000000000001" customHeight="1">
      <c r="A24" s="58"/>
      <c r="B24" s="37"/>
      <c r="C24" s="44" t="s">
        <v>94</v>
      </c>
      <c r="D24" s="39"/>
      <c r="E24" s="40"/>
      <c r="F24" s="40"/>
      <c r="G24" s="41"/>
    </row>
    <row r="25" spans="1:7" s="29" customFormat="1" ht="20.100000000000001" customHeight="1">
      <c r="A25" s="58"/>
      <c r="B25" s="37"/>
      <c r="C25" s="44"/>
      <c r="D25" s="39"/>
      <c r="E25" s="40"/>
      <c r="F25" s="40"/>
      <c r="G25" s="41"/>
    </row>
    <row r="26" spans="1:7" s="29" customFormat="1" ht="20.100000000000001" customHeight="1">
      <c r="A26" s="58"/>
      <c r="B26" s="37"/>
      <c r="C26" s="44" t="s">
        <v>95</v>
      </c>
      <c r="D26" s="39" t="s">
        <v>37</v>
      </c>
      <c r="E26" s="40">
        <v>150</v>
      </c>
      <c r="F26" s="40"/>
      <c r="G26" s="41"/>
    </row>
    <row r="27" spans="1:7" s="29" customFormat="1" ht="20.100000000000001" customHeight="1">
      <c r="A27" s="58"/>
      <c r="B27" s="37"/>
      <c r="C27" s="44"/>
      <c r="D27" s="39"/>
      <c r="E27" s="40"/>
      <c r="F27" s="40"/>
      <c r="G27" s="41"/>
    </row>
    <row r="28" spans="1:7" s="29" customFormat="1" ht="20.100000000000001" customHeight="1">
      <c r="A28" s="58"/>
      <c r="B28" s="37"/>
      <c r="C28" s="44" t="s">
        <v>96</v>
      </c>
      <c r="D28" s="39" t="s">
        <v>37</v>
      </c>
      <c r="E28" s="40">
        <v>150</v>
      </c>
      <c r="F28" s="40"/>
      <c r="G28" s="41"/>
    </row>
    <row r="29" spans="1:7" s="29" customFormat="1" ht="20.100000000000001" customHeight="1">
      <c r="A29" s="58"/>
      <c r="B29" s="37"/>
      <c r="C29" s="44"/>
      <c r="D29" s="39"/>
      <c r="E29" s="40"/>
      <c r="F29" s="40"/>
      <c r="G29" s="41"/>
    </row>
    <row r="30" spans="1:7" s="29" customFormat="1" ht="20.100000000000001" customHeight="1">
      <c r="A30" s="58"/>
      <c r="B30" s="37"/>
      <c r="C30" s="44" t="s">
        <v>97</v>
      </c>
      <c r="D30" s="39"/>
      <c r="E30" s="40"/>
      <c r="F30" s="40"/>
      <c r="G30" s="41"/>
    </row>
    <row r="31" spans="1:7" s="29" customFormat="1" ht="20.100000000000001" customHeight="1">
      <c r="A31" s="58"/>
      <c r="B31" s="37"/>
      <c r="C31" s="44"/>
      <c r="D31" s="39"/>
      <c r="E31" s="40"/>
      <c r="F31" s="40"/>
      <c r="G31" s="41"/>
    </row>
    <row r="32" spans="1:7" s="29" customFormat="1" ht="20.100000000000001" customHeight="1">
      <c r="A32" s="58"/>
      <c r="B32" s="37"/>
      <c r="C32" s="44" t="s">
        <v>94</v>
      </c>
      <c r="D32" s="39"/>
      <c r="E32" s="40"/>
      <c r="F32" s="40"/>
      <c r="G32" s="41"/>
    </row>
    <row r="33" spans="1:7" s="29" customFormat="1" ht="20.100000000000001" customHeight="1">
      <c r="A33" s="58"/>
      <c r="B33" s="37"/>
      <c r="C33" s="44"/>
      <c r="D33" s="39"/>
      <c r="E33" s="40"/>
      <c r="F33" s="40"/>
      <c r="G33" s="41"/>
    </row>
    <row r="34" spans="1:7" s="29" customFormat="1" ht="20.100000000000001" customHeight="1">
      <c r="A34" s="58"/>
      <c r="B34" s="37"/>
      <c r="C34" s="44" t="s">
        <v>98</v>
      </c>
      <c r="D34" s="39" t="s">
        <v>37</v>
      </c>
      <c r="E34" s="40">
        <v>100</v>
      </c>
      <c r="F34" s="40"/>
      <c r="G34" s="41"/>
    </row>
    <row r="35" spans="1:7" s="29" customFormat="1" ht="20.100000000000001" customHeight="1">
      <c r="A35" s="58"/>
      <c r="B35" s="37"/>
      <c r="C35" s="44"/>
      <c r="D35" s="39"/>
      <c r="E35" s="40"/>
      <c r="F35" s="40"/>
      <c r="G35" s="41"/>
    </row>
    <row r="36" spans="1:7" s="29" customFormat="1" ht="20.100000000000001" customHeight="1">
      <c r="A36" s="58"/>
      <c r="B36" s="37"/>
      <c r="C36" s="44" t="s">
        <v>99</v>
      </c>
      <c r="D36" s="39" t="s">
        <v>37</v>
      </c>
      <c r="E36" s="40">
        <v>90</v>
      </c>
      <c r="F36" s="40"/>
      <c r="G36" s="41"/>
    </row>
    <row r="37" spans="1:7" s="29" customFormat="1" ht="20.100000000000001" customHeight="1">
      <c r="A37" s="58"/>
      <c r="B37" s="37"/>
      <c r="C37" s="44"/>
      <c r="D37" s="39"/>
      <c r="E37" s="40"/>
      <c r="F37" s="40"/>
      <c r="G37" s="41"/>
    </row>
    <row r="38" spans="1:7" s="29" customFormat="1" ht="20.100000000000001" customHeight="1">
      <c r="A38" s="58"/>
      <c r="B38" s="37"/>
      <c r="C38" s="44" t="s">
        <v>100</v>
      </c>
      <c r="D38" s="39"/>
      <c r="E38" s="40">
        <v>100</v>
      </c>
      <c r="F38" s="40"/>
      <c r="G38" s="41"/>
    </row>
    <row r="39" spans="1:7" s="29" customFormat="1" ht="20.100000000000001" customHeight="1">
      <c r="A39" s="58"/>
      <c r="B39" s="37"/>
      <c r="C39" s="44"/>
      <c r="D39" s="39"/>
      <c r="E39" s="40"/>
      <c r="F39" s="40"/>
      <c r="G39" s="41"/>
    </row>
    <row r="40" spans="1:7" s="29" customFormat="1" ht="20.100000000000001" customHeight="1">
      <c r="A40" s="58"/>
      <c r="B40" s="37"/>
      <c r="C40" s="44" t="s">
        <v>101</v>
      </c>
      <c r="D40" s="39"/>
      <c r="E40" s="40"/>
      <c r="F40" s="40"/>
      <c r="G40" s="41"/>
    </row>
    <row r="41" spans="1:7" s="29" customFormat="1" ht="20.100000000000001" customHeight="1">
      <c r="A41" s="58"/>
      <c r="B41" s="37"/>
      <c r="C41" s="44"/>
      <c r="D41" s="39"/>
      <c r="E41" s="40"/>
      <c r="F41" s="40"/>
      <c r="G41" s="41"/>
    </row>
    <row r="42" spans="1:7" s="29" customFormat="1" ht="20.100000000000001" customHeight="1">
      <c r="A42" s="58"/>
      <c r="B42" s="37"/>
      <c r="C42" s="44" t="s">
        <v>102</v>
      </c>
      <c r="D42" s="39" t="s">
        <v>37</v>
      </c>
      <c r="E42" s="40">
        <v>100</v>
      </c>
      <c r="F42" s="40"/>
      <c r="G42" s="41"/>
    </row>
    <row r="43" spans="1:7" s="29" customFormat="1" ht="20.100000000000001" customHeight="1">
      <c r="A43" s="58"/>
      <c r="B43" s="37"/>
      <c r="C43" s="44"/>
      <c r="D43" s="39"/>
      <c r="E43" s="40"/>
      <c r="F43" s="40"/>
      <c r="G43" s="41"/>
    </row>
    <row r="44" spans="1:7" s="29" customFormat="1" ht="20.100000000000001" customHeight="1">
      <c r="A44" s="58"/>
      <c r="B44" s="37"/>
      <c r="C44" s="44" t="s">
        <v>103</v>
      </c>
      <c r="D44" s="39" t="s">
        <v>28</v>
      </c>
      <c r="E44" s="40">
        <v>275</v>
      </c>
      <c r="F44" s="40"/>
      <c r="G44" s="41"/>
    </row>
    <row r="45" spans="1:7" s="29" customFormat="1" ht="20.100000000000001" customHeight="1">
      <c r="A45" s="58"/>
      <c r="B45" s="37"/>
      <c r="C45" s="44"/>
      <c r="D45" s="39"/>
      <c r="E45" s="40"/>
      <c r="F45" s="40"/>
      <c r="G45" s="41"/>
    </row>
    <row r="46" spans="1:7" s="29" customFormat="1" ht="20.100000000000001" customHeight="1">
      <c r="A46" s="58"/>
      <c r="B46" s="37"/>
      <c r="C46" s="38" t="s">
        <v>104</v>
      </c>
      <c r="D46" s="39"/>
      <c r="E46" s="40"/>
      <c r="F46" s="40"/>
      <c r="G46" s="41"/>
    </row>
    <row r="47" spans="1:7" s="29" customFormat="1" ht="20.100000000000001" customHeight="1">
      <c r="A47" s="58"/>
      <c r="B47" s="37"/>
      <c r="C47" s="42" t="s">
        <v>105</v>
      </c>
      <c r="D47" s="39"/>
      <c r="E47" s="40"/>
      <c r="F47" s="40"/>
      <c r="G47" s="41"/>
    </row>
    <row r="48" spans="1:7" s="29" customFormat="1" ht="20.100000000000001" customHeight="1">
      <c r="A48" s="58"/>
      <c r="B48" s="37"/>
      <c r="C48" s="44"/>
      <c r="D48" s="39"/>
      <c r="E48" s="40"/>
      <c r="F48" s="40"/>
      <c r="G48" s="41"/>
    </row>
    <row r="49" spans="1:7" s="29" customFormat="1" ht="39.6">
      <c r="A49" s="58"/>
      <c r="B49" s="37"/>
      <c r="C49" s="44" t="s">
        <v>106</v>
      </c>
      <c r="D49" s="39" t="s">
        <v>37</v>
      </c>
      <c r="E49" s="40">
        <v>70</v>
      </c>
      <c r="F49" s="40"/>
      <c r="G49" s="41"/>
    </row>
    <row r="50" spans="1:7" s="29" customFormat="1" ht="20.100000000000001" customHeight="1">
      <c r="A50" s="58"/>
      <c r="B50" s="37"/>
      <c r="C50" s="44"/>
      <c r="D50" s="39"/>
      <c r="E50" s="40"/>
      <c r="F50" s="40"/>
      <c r="G50" s="41"/>
    </row>
    <row r="51" spans="1:7" s="29" customFormat="1" ht="26.4">
      <c r="A51" s="58"/>
      <c r="B51" s="37"/>
      <c r="C51" s="44" t="s">
        <v>107</v>
      </c>
      <c r="D51" s="39" t="s">
        <v>37</v>
      </c>
      <c r="E51" s="40">
        <v>60</v>
      </c>
      <c r="F51" s="40"/>
      <c r="G51" s="41"/>
    </row>
    <row r="52" spans="1:7" s="29" customFormat="1" ht="20.100000000000001" customHeight="1">
      <c r="A52" s="58"/>
      <c r="B52" s="37"/>
      <c r="C52" s="44"/>
      <c r="D52" s="39"/>
      <c r="E52" s="40"/>
      <c r="F52" s="40"/>
      <c r="G52" s="41"/>
    </row>
    <row r="53" spans="1:7" s="29" customFormat="1" ht="20.100000000000001" customHeight="1">
      <c r="A53" s="58"/>
      <c r="B53" s="37"/>
      <c r="C53" s="44" t="s">
        <v>108</v>
      </c>
      <c r="D53" s="39"/>
      <c r="E53" s="40"/>
      <c r="F53" s="40"/>
      <c r="G53" s="41"/>
    </row>
    <row r="54" spans="1:7" s="29" customFormat="1" ht="20.100000000000001" customHeight="1">
      <c r="A54" s="58"/>
      <c r="B54" s="37"/>
      <c r="C54" s="44"/>
      <c r="D54" s="39"/>
      <c r="E54" s="40"/>
      <c r="F54" s="40"/>
      <c r="G54" s="41"/>
    </row>
    <row r="55" spans="1:7" s="29" customFormat="1" ht="20.100000000000001" customHeight="1">
      <c r="A55" s="58"/>
      <c r="B55" s="37"/>
      <c r="C55" s="44" t="s">
        <v>109</v>
      </c>
      <c r="D55" s="39" t="s">
        <v>37</v>
      </c>
      <c r="E55" s="40">
        <v>50</v>
      </c>
      <c r="F55" s="40"/>
      <c r="G55" s="41"/>
    </row>
    <row r="56" spans="1:7" s="29" customFormat="1" ht="20.100000000000001" customHeight="1">
      <c r="A56" s="58"/>
      <c r="B56" s="37"/>
      <c r="C56" s="44"/>
      <c r="D56" s="39"/>
      <c r="E56" s="40"/>
      <c r="F56" s="40"/>
      <c r="G56" s="41"/>
    </row>
    <row r="57" spans="1:7" s="29" customFormat="1" ht="20.100000000000001" customHeight="1">
      <c r="A57" s="58"/>
      <c r="B57" s="37"/>
      <c r="C57" s="44" t="s">
        <v>110</v>
      </c>
      <c r="D57" s="39" t="s">
        <v>37</v>
      </c>
      <c r="E57" s="40">
        <v>150</v>
      </c>
      <c r="F57" s="40"/>
      <c r="G57" s="41"/>
    </row>
    <row r="58" spans="1:7" s="29" customFormat="1" ht="20.100000000000001" customHeight="1">
      <c r="A58" s="58"/>
      <c r="B58" s="37"/>
      <c r="C58" s="43"/>
      <c r="D58" s="39"/>
      <c r="E58" s="40"/>
      <c r="F58" s="40"/>
      <c r="G58" s="41"/>
    </row>
    <row r="59" spans="1:7" s="29" customFormat="1" ht="20.100000000000001" customHeight="1">
      <c r="A59" s="58"/>
      <c r="B59" s="37"/>
      <c r="C59" s="38" t="s">
        <v>111</v>
      </c>
      <c r="D59" s="39"/>
      <c r="E59" s="40"/>
      <c r="F59" s="40"/>
      <c r="G59" s="41"/>
    </row>
    <row r="60" spans="1:7" s="29" customFormat="1" ht="20.100000000000001" customHeight="1">
      <c r="A60" s="58"/>
      <c r="B60" s="37"/>
      <c r="C60" s="42" t="s">
        <v>108</v>
      </c>
      <c r="D60" s="39"/>
      <c r="E60" s="40"/>
      <c r="F60" s="40"/>
      <c r="G60" s="41"/>
    </row>
    <row r="61" spans="1:7" s="29" customFormat="1" ht="20.100000000000001" customHeight="1">
      <c r="A61" s="58"/>
      <c r="B61" s="37"/>
      <c r="C61" s="44"/>
      <c r="D61" s="39"/>
      <c r="E61" s="40"/>
      <c r="F61" s="40"/>
      <c r="G61" s="41"/>
    </row>
    <row r="62" spans="1:7" s="29" customFormat="1" ht="20.100000000000001" customHeight="1">
      <c r="A62" s="58"/>
      <c r="B62" s="37"/>
      <c r="C62" s="44" t="s">
        <v>112</v>
      </c>
      <c r="D62" s="39" t="s">
        <v>37</v>
      </c>
      <c r="E62" s="40">
        <v>150</v>
      </c>
      <c r="F62" s="40"/>
      <c r="G62" s="41"/>
    </row>
    <row r="63" spans="1:7" s="29" customFormat="1" ht="20.100000000000001" customHeight="1">
      <c r="A63" s="58"/>
      <c r="B63" s="37"/>
      <c r="C63" s="44"/>
      <c r="D63" s="39"/>
      <c r="E63" s="40"/>
      <c r="F63" s="40"/>
      <c r="G63" s="41"/>
    </row>
    <row r="64" spans="1:7" s="29" customFormat="1" ht="20.100000000000001" customHeight="1">
      <c r="A64" s="58"/>
      <c r="B64" s="37"/>
      <c r="C64" s="42" t="s">
        <v>113</v>
      </c>
      <c r="D64" s="39"/>
      <c r="E64" s="40"/>
      <c r="F64" s="40"/>
      <c r="G64" s="41"/>
    </row>
    <row r="65" spans="1:8" s="29" customFormat="1" ht="20.100000000000001" customHeight="1">
      <c r="A65" s="58"/>
      <c r="B65" s="37"/>
      <c r="C65" s="44"/>
      <c r="D65" s="39"/>
      <c r="E65" s="40"/>
      <c r="F65" s="40"/>
      <c r="G65" s="41"/>
    </row>
    <row r="66" spans="1:8" s="29" customFormat="1" ht="26.4">
      <c r="A66" s="58"/>
      <c r="B66" s="37"/>
      <c r="C66" s="44" t="s">
        <v>114</v>
      </c>
      <c r="D66" s="39" t="s">
        <v>28</v>
      </c>
      <c r="E66" s="40">
        <v>6</v>
      </c>
      <c r="F66" s="40"/>
      <c r="G66" s="41"/>
    </row>
    <row r="67" spans="1:8" s="29" customFormat="1" ht="20.100000000000001" customHeight="1">
      <c r="A67" s="58"/>
      <c r="B67" s="37"/>
      <c r="C67" s="43"/>
      <c r="D67" s="39"/>
      <c r="E67" s="40"/>
      <c r="F67" s="40"/>
      <c r="G67" s="41"/>
    </row>
    <row r="68" spans="1:8" s="29" customFormat="1" ht="20.100000000000001" customHeight="1">
      <c r="A68" s="58"/>
      <c r="B68" s="37"/>
      <c r="C68" s="38" t="s">
        <v>115</v>
      </c>
      <c r="D68" s="39"/>
      <c r="E68" s="40"/>
      <c r="F68" s="40"/>
      <c r="G68" s="41"/>
    </row>
    <row r="69" spans="1:8" s="29" customFormat="1" ht="20.100000000000001" customHeight="1">
      <c r="A69" s="58"/>
      <c r="B69" s="37"/>
      <c r="C69" s="42" t="s">
        <v>116</v>
      </c>
      <c r="D69" s="39"/>
      <c r="E69" s="40"/>
      <c r="F69" s="40"/>
      <c r="G69" s="41"/>
    </row>
    <row r="70" spans="1:8" s="29" customFormat="1" ht="20.100000000000001" customHeight="1">
      <c r="A70" s="58"/>
      <c r="B70" s="37"/>
      <c r="C70" s="43"/>
      <c r="D70" s="39"/>
      <c r="E70" s="40"/>
      <c r="F70" s="40"/>
      <c r="G70" s="41"/>
    </row>
    <row r="71" spans="1:8" s="29" customFormat="1" ht="20.100000000000001" customHeight="1">
      <c r="A71" s="58"/>
      <c r="B71" s="37"/>
      <c r="C71" s="38" t="s">
        <v>117</v>
      </c>
      <c r="D71" s="39"/>
      <c r="E71" s="40"/>
      <c r="F71" s="40"/>
      <c r="G71" s="41"/>
    </row>
    <row r="72" spans="1:8" s="29" customFormat="1" ht="20.100000000000001" customHeight="1">
      <c r="A72" s="58"/>
      <c r="B72" s="37"/>
      <c r="C72" s="42" t="s">
        <v>118</v>
      </c>
      <c r="D72" s="39"/>
      <c r="E72" s="40"/>
      <c r="F72" s="40"/>
      <c r="G72" s="41"/>
    </row>
    <row r="73" spans="1:8" s="29" customFormat="1" ht="27.6" customHeight="1">
      <c r="A73" s="58"/>
      <c r="B73" s="37"/>
      <c r="C73" s="44" t="s">
        <v>119</v>
      </c>
      <c r="D73" s="39"/>
      <c r="E73" s="40"/>
      <c r="F73" s="40"/>
      <c r="G73" s="41"/>
    </row>
    <row r="74" spans="1:8" s="29" customFormat="1" ht="20.100000000000001" customHeight="1">
      <c r="A74" s="58"/>
      <c r="B74" s="37"/>
      <c r="C74" s="44"/>
      <c r="D74" s="39"/>
      <c r="E74" s="40"/>
      <c r="F74" s="40"/>
      <c r="G74" s="41"/>
    </row>
    <row r="75" spans="1:8" s="29" customFormat="1" ht="20.100000000000001" customHeight="1">
      <c r="A75" s="58"/>
      <c r="B75" s="37"/>
      <c r="C75" s="44" t="s">
        <v>120</v>
      </c>
      <c r="D75" s="39" t="s">
        <v>28</v>
      </c>
      <c r="E75" s="40">
        <v>2</v>
      </c>
      <c r="F75" s="40"/>
      <c r="G75" s="41"/>
    </row>
    <row r="76" spans="1:8" s="29" customFormat="1" ht="20.100000000000001" customHeight="1">
      <c r="A76" s="58"/>
      <c r="B76" s="37"/>
      <c r="C76" s="44"/>
      <c r="D76" s="39"/>
      <c r="E76" s="40"/>
      <c r="F76" s="40"/>
      <c r="G76" s="41"/>
    </row>
    <row r="77" spans="1:8" s="29" customFormat="1" ht="20.100000000000001" customHeight="1">
      <c r="A77" s="58"/>
      <c r="B77" s="37"/>
      <c r="C77" s="44" t="s">
        <v>121</v>
      </c>
      <c r="D77" s="39" t="s">
        <v>28</v>
      </c>
      <c r="E77" s="40">
        <v>3</v>
      </c>
      <c r="F77" s="40"/>
      <c r="G77" s="41"/>
    </row>
    <row r="78" spans="1:8" s="29" customFormat="1" ht="20.100000000000001" customHeight="1">
      <c r="A78" s="58"/>
      <c r="B78" s="37"/>
      <c r="C78" s="43"/>
      <c r="D78" s="39"/>
      <c r="E78" s="40"/>
      <c r="F78" s="40"/>
      <c r="G78" s="41"/>
    </row>
    <row r="79" spans="1:8" s="29" customFormat="1" ht="20.100000000000001" customHeight="1">
      <c r="A79" s="195" t="s">
        <v>92</v>
      </c>
      <c r="B79" s="58"/>
      <c r="C79" s="38" t="s">
        <v>122</v>
      </c>
      <c r="D79" s="43"/>
      <c r="E79" s="39"/>
      <c r="F79" s="40"/>
      <c r="G79" s="41"/>
      <c r="H79" s="36"/>
    </row>
    <row r="80" spans="1:8" s="29" customFormat="1" ht="20.399999999999999" customHeight="1">
      <c r="A80" s="195"/>
      <c r="B80" s="58"/>
      <c r="C80" s="43"/>
      <c r="D80" s="42"/>
      <c r="E80" s="39"/>
      <c r="F80" s="40"/>
      <c r="G80" s="41"/>
      <c r="H80" s="36"/>
    </row>
    <row r="81" spans="1:8" s="29" customFormat="1" ht="20.100000000000001" customHeight="1">
      <c r="A81" s="195" t="s">
        <v>93</v>
      </c>
      <c r="B81" s="58"/>
      <c r="C81" s="44" t="s">
        <v>123</v>
      </c>
      <c r="D81" s="39" t="s">
        <v>825</v>
      </c>
      <c r="E81" s="40">
        <v>1</v>
      </c>
      <c r="F81" s="40"/>
      <c r="G81" s="41"/>
      <c r="H81" s="36"/>
    </row>
    <row r="82" spans="1:8" s="29" customFormat="1" ht="20.100000000000001" customHeight="1" thickBot="1">
      <c r="A82" s="195" t="s">
        <v>98</v>
      </c>
      <c r="B82" s="58"/>
      <c r="C82" s="59"/>
      <c r="D82" s="60"/>
      <c r="E82" s="61"/>
      <c r="F82" s="61"/>
      <c r="G82" s="62"/>
      <c r="H82" s="36"/>
    </row>
    <row r="83" spans="1:8" s="29" customFormat="1" ht="20.100000000000001" customHeight="1" thickBot="1">
      <c r="A83" s="196"/>
      <c r="B83" s="46"/>
      <c r="C83" s="47" t="s">
        <v>726</v>
      </c>
      <c r="D83" s="48"/>
      <c r="E83" s="49"/>
      <c r="F83" s="49"/>
      <c r="G83" s="50"/>
      <c r="H83" s="36"/>
    </row>
    <row r="84" spans="1:8" s="3" customFormat="1" ht="20.100000000000001" customHeight="1">
      <c r="A84" s="43" t="s">
        <v>99</v>
      </c>
      <c r="C84" s="216"/>
      <c r="D84" s="216"/>
      <c r="E84" s="216"/>
      <c r="F84" s="216"/>
      <c r="G84" s="216"/>
      <c r="H84" s="216"/>
    </row>
    <row r="85" spans="1:8" ht="20.100000000000001" customHeight="1">
      <c r="A85" s="43"/>
      <c r="D85" s="52"/>
      <c r="H85" s="36"/>
    </row>
    <row r="86" spans="1:8" ht="20.100000000000001" customHeight="1">
      <c r="A86" s="43" t="s">
        <v>100</v>
      </c>
      <c r="D86" s="52"/>
      <c r="H86" s="36"/>
    </row>
    <row r="87" spans="1:8" ht="20.100000000000001" customHeight="1">
      <c r="A87" s="43"/>
      <c r="D87" s="52"/>
      <c r="H87" s="36"/>
    </row>
    <row r="88" spans="1:8" ht="20.100000000000001" customHeight="1">
      <c r="A88" s="43" t="s">
        <v>101</v>
      </c>
      <c r="D88" s="52"/>
      <c r="H88" s="36"/>
    </row>
    <row r="89" spans="1:8" ht="20.100000000000001" customHeight="1">
      <c r="A89" s="43"/>
      <c r="D89" s="52"/>
      <c r="H89" s="36"/>
    </row>
    <row r="90" spans="1:8" ht="20.100000000000001" customHeight="1">
      <c r="A90" s="43" t="s">
        <v>102</v>
      </c>
      <c r="D90" s="52"/>
      <c r="H90" s="36"/>
    </row>
    <row r="91" spans="1:8" ht="20.100000000000001" customHeight="1">
      <c r="A91" s="43"/>
      <c r="D91" s="52"/>
      <c r="H91" s="36"/>
    </row>
    <row r="92" spans="1:8" ht="20.100000000000001" customHeight="1">
      <c r="A92" s="43" t="s">
        <v>103</v>
      </c>
      <c r="D92" s="52"/>
      <c r="H92" s="36"/>
    </row>
    <row r="93" spans="1:8" ht="20.100000000000001" customHeight="1">
      <c r="A93" s="43"/>
      <c r="D93" s="52"/>
      <c r="H93" s="36"/>
    </row>
    <row r="94" spans="1:8" ht="20.100000000000001" customHeight="1">
      <c r="A94" s="43" t="s">
        <v>104</v>
      </c>
      <c r="D94" s="52"/>
      <c r="H94" s="36"/>
    </row>
    <row r="95" spans="1:8" ht="20.100000000000001" customHeight="1">
      <c r="A95" s="43"/>
      <c r="D95" s="52"/>
      <c r="H95" s="36"/>
    </row>
    <row r="96" spans="1:8" ht="20.100000000000001" customHeight="1">
      <c r="A96" s="43" t="s">
        <v>105</v>
      </c>
      <c r="D96" s="52"/>
      <c r="H96" s="36"/>
    </row>
    <row r="97" spans="1:8" ht="20.100000000000001" customHeight="1">
      <c r="A97" s="43"/>
      <c r="D97" s="52"/>
      <c r="H97" s="36"/>
    </row>
    <row r="98" spans="1:8" ht="20.100000000000001" customHeight="1">
      <c r="A98" s="43" t="s">
        <v>106</v>
      </c>
      <c r="D98" s="52"/>
      <c r="H98" s="36"/>
    </row>
    <row r="99" spans="1:8" ht="20.100000000000001" customHeight="1">
      <c r="A99" s="43"/>
      <c r="D99" s="52"/>
      <c r="H99" s="36"/>
    </row>
    <row r="100" spans="1:8" ht="20.100000000000001" customHeight="1">
      <c r="A100" s="43" t="s">
        <v>107</v>
      </c>
      <c r="D100" s="52"/>
      <c r="H100" s="36"/>
    </row>
    <row r="101" spans="1:8" ht="20.100000000000001" customHeight="1">
      <c r="A101" s="43"/>
      <c r="D101" s="52"/>
      <c r="H101" s="36"/>
    </row>
    <row r="102" spans="1:8" ht="20.100000000000001" customHeight="1">
      <c r="A102" s="43" t="s">
        <v>108</v>
      </c>
      <c r="D102" s="52"/>
      <c r="H102" s="36"/>
    </row>
    <row r="103" spans="1:8" ht="20.100000000000001" customHeight="1">
      <c r="A103" s="43"/>
      <c r="D103" s="52"/>
      <c r="H103" s="36"/>
    </row>
    <row r="104" spans="1:8" ht="20.100000000000001" customHeight="1">
      <c r="A104" s="43" t="s">
        <v>109</v>
      </c>
      <c r="D104" s="52"/>
      <c r="H104" s="28"/>
    </row>
    <row r="105" spans="1:8" ht="13.8">
      <c r="A105" s="43"/>
      <c r="D105" s="52"/>
      <c r="H105" s="54"/>
    </row>
    <row r="106" spans="1:8" ht="110.4">
      <c r="A106" s="43" t="s">
        <v>110</v>
      </c>
      <c r="D106" s="52"/>
      <c r="H106" s="54"/>
    </row>
    <row r="107" spans="1:8" ht="13.8">
      <c r="A107" s="43"/>
      <c r="D107" s="52"/>
      <c r="H107" s="54"/>
    </row>
    <row r="108" spans="1:8" ht="82.8">
      <c r="A108" s="43" t="s">
        <v>111</v>
      </c>
      <c r="D108" s="52"/>
      <c r="H108" s="54"/>
    </row>
    <row r="109" spans="1:8" ht="13.8">
      <c r="A109" s="43"/>
      <c r="D109" s="52"/>
      <c r="H109" s="54"/>
    </row>
    <row r="110" spans="1:8" ht="55.2">
      <c r="A110" s="43" t="s">
        <v>108</v>
      </c>
      <c r="D110" s="52"/>
      <c r="H110" s="54"/>
    </row>
    <row r="111" spans="1:8" ht="13.8">
      <c r="A111" s="43"/>
      <c r="D111" s="52"/>
      <c r="H111" s="54"/>
    </row>
    <row r="112" spans="1:8" ht="409.6">
      <c r="A112" s="43" t="s">
        <v>112</v>
      </c>
      <c r="D112" s="52"/>
      <c r="H112" s="54"/>
    </row>
    <row r="113" spans="1:8" ht="13.8">
      <c r="A113" s="43"/>
      <c r="D113" s="52"/>
      <c r="H113" s="54"/>
    </row>
    <row r="114" spans="1:8" ht="27.6">
      <c r="A114" s="43" t="s">
        <v>113</v>
      </c>
      <c r="D114" s="52"/>
      <c r="H114" s="54"/>
    </row>
    <row r="115" spans="1:8" ht="13.8">
      <c r="A115" s="43"/>
      <c r="D115" s="52"/>
      <c r="H115" s="54"/>
    </row>
    <row r="116" spans="1:8" ht="345">
      <c r="A116" s="43" t="s">
        <v>114</v>
      </c>
      <c r="D116" s="52"/>
      <c r="H116" s="54"/>
    </row>
    <row r="117" spans="1:8" ht="13.8">
      <c r="A117" s="43"/>
      <c r="D117" s="52"/>
      <c r="H117" s="54"/>
    </row>
    <row r="118" spans="1:8" ht="41.4">
      <c r="A118" s="43" t="s">
        <v>115</v>
      </c>
      <c r="D118" s="52"/>
      <c r="H118" s="54"/>
    </row>
    <row r="119" spans="1:8" ht="13.8">
      <c r="A119" s="43"/>
      <c r="D119" s="52"/>
      <c r="H119" s="54"/>
    </row>
    <row r="120" spans="1:8" ht="82.8">
      <c r="A120" s="43" t="s">
        <v>116</v>
      </c>
      <c r="D120" s="52"/>
      <c r="H120" s="54"/>
    </row>
    <row r="121" spans="1:8" ht="13.8">
      <c r="A121" s="43"/>
      <c r="D121" s="52"/>
      <c r="H121" s="54"/>
    </row>
    <row r="122" spans="1:8" ht="96.6">
      <c r="A122" s="43" t="s">
        <v>117</v>
      </c>
      <c r="D122" s="52"/>
      <c r="H122" s="54"/>
    </row>
    <row r="123" spans="1:8" ht="13.8">
      <c r="A123" s="43"/>
      <c r="D123" s="52"/>
      <c r="H123" s="54"/>
    </row>
    <row r="124" spans="1:8" ht="41.4">
      <c r="A124" s="43" t="s">
        <v>118</v>
      </c>
      <c r="D124" s="52"/>
      <c r="H124" s="54"/>
    </row>
    <row r="125" spans="1:8" ht="13.8">
      <c r="A125" s="43"/>
      <c r="D125" s="52"/>
      <c r="H125" s="54"/>
    </row>
    <row r="126" spans="1:8" ht="303.60000000000002">
      <c r="A126" s="43" t="s">
        <v>119</v>
      </c>
      <c r="D126" s="52"/>
      <c r="H126" s="54"/>
    </row>
    <row r="127" spans="1:8" ht="13.8">
      <c r="A127" s="43"/>
      <c r="D127" s="52"/>
      <c r="H127" s="54"/>
    </row>
    <row r="128" spans="1:8" ht="96.6">
      <c r="A128" s="43" t="s">
        <v>120</v>
      </c>
      <c r="D128" s="52"/>
      <c r="H128" s="54"/>
    </row>
    <row r="129" spans="1:8" ht="13.8">
      <c r="A129" s="43"/>
      <c r="D129" s="52"/>
      <c r="H129" s="54"/>
    </row>
    <row r="130" spans="1:8" ht="138">
      <c r="A130" s="43" t="s">
        <v>121</v>
      </c>
      <c r="D130" s="52"/>
      <c r="H130" s="54"/>
    </row>
    <row r="131" spans="1:8" ht="13.8">
      <c r="A131" s="43"/>
      <c r="D131" s="52"/>
      <c r="H131" s="54"/>
    </row>
    <row r="132" spans="1:8" ht="82.8">
      <c r="A132" s="43" t="s">
        <v>122</v>
      </c>
      <c r="D132" s="52"/>
      <c r="H132" s="54"/>
    </row>
    <row r="133" spans="1:8" ht="13.8">
      <c r="A133" s="43"/>
      <c r="D133" s="52"/>
      <c r="H133" s="54"/>
    </row>
    <row r="134" spans="1:8" ht="220.8">
      <c r="A134" s="43" t="s">
        <v>123</v>
      </c>
      <c r="D134" s="52"/>
      <c r="H134" s="54"/>
    </row>
  </sheetData>
  <mergeCells count="6">
    <mergeCell ref="C84:H84"/>
    <mergeCell ref="B2:G2"/>
    <mergeCell ref="B3:G3"/>
    <mergeCell ref="B4:G4"/>
    <mergeCell ref="B5:G5"/>
    <mergeCell ref="B6:G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4BEB9-E218-46EF-AD1C-E0BE473C8246}">
  <dimension ref="A2:G86"/>
  <sheetViews>
    <sheetView view="pageBreakPreview" topLeftCell="B2" zoomScale="98" zoomScaleNormal="100" zoomScaleSheetLayoutView="98" workbookViewId="0">
      <selection activeCell="B35" sqref="B35"/>
    </sheetView>
  </sheetViews>
  <sheetFormatPr defaultColWidth="9.109375" defaultRowHeight="13.2"/>
  <cols>
    <col min="1" max="1" width="5.44140625" style="52" hidden="1" customWidth="1"/>
    <col min="2" max="2" width="15.6640625" style="52" customWidth="1"/>
    <col min="3" max="3" width="69.21875" style="52" customWidth="1"/>
    <col min="4" max="5" width="15.6640625" style="19" customWidth="1"/>
    <col min="6" max="6" width="22.88671875" style="19" customWidth="1"/>
    <col min="7" max="7" width="25.5546875" style="19" customWidth="1"/>
    <col min="8" max="16384" width="9.109375" style="52"/>
  </cols>
  <sheetData>
    <row r="2" spans="1:7" s="3" customFormat="1" ht="20.100000000000001" customHeight="1">
      <c r="B2" s="213" t="str">
        <f>Foundations!B2</f>
        <v>Ntabankulu Local Municipality</v>
      </c>
      <c r="C2" s="213"/>
      <c r="D2" s="213"/>
      <c r="E2" s="213"/>
      <c r="F2" s="213"/>
      <c r="G2" s="213"/>
    </row>
    <row r="3" spans="1:7" s="3" customFormat="1" ht="20.100000000000001" customHeight="1">
      <c r="B3" s="213"/>
      <c r="C3" s="213"/>
      <c r="D3" s="213"/>
      <c r="E3" s="213"/>
      <c r="F3" s="213"/>
      <c r="G3" s="213"/>
    </row>
    <row r="4" spans="1:7" s="3" customFormat="1" ht="20.100000000000001" customHeight="1">
      <c r="B4" s="213" t="str">
        <f>Foundations!B4</f>
        <v>CONSTRUCTION OF RHWANTSANA COMMUNITY HALL IN WARD 04</v>
      </c>
      <c r="C4" s="213"/>
      <c r="D4" s="213"/>
      <c r="E4" s="213"/>
      <c r="F4" s="213"/>
      <c r="G4" s="213"/>
    </row>
    <row r="5" spans="1:7" s="3" customFormat="1" ht="20.100000000000001" customHeight="1">
      <c r="B5" s="213"/>
      <c r="C5" s="213"/>
      <c r="D5" s="213"/>
      <c r="E5" s="213"/>
      <c r="F5" s="213"/>
      <c r="G5" s="213"/>
    </row>
    <row r="6" spans="1:7" s="3" customFormat="1" ht="20.100000000000001" customHeight="1">
      <c r="B6" s="215" t="s">
        <v>941</v>
      </c>
      <c r="C6" s="215"/>
      <c r="D6" s="215"/>
      <c r="E6" s="215"/>
      <c r="F6" s="215"/>
      <c r="G6" s="215"/>
    </row>
    <row r="7" spans="1:7" s="3" customFormat="1" ht="20.100000000000001" customHeight="1" thickBot="1">
      <c r="D7" s="13"/>
      <c r="E7" s="13"/>
      <c r="F7" s="13"/>
      <c r="G7" s="19"/>
    </row>
    <row r="8" spans="1:7" s="29" customFormat="1" ht="39.9" customHeight="1" thickBot="1">
      <c r="B8" s="30" t="s">
        <v>602</v>
      </c>
      <c r="C8" s="31" t="s">
        <v>603</v>
      </c>
      <c r="D8" s="31" t="s">
        <v>575</v>
      </c>
      <c r="E8" s="31" t="s">
        <v>1</v>
      </c>
      <c r="F8" s="31" t="s">
        <v>2</v>
      </c>
      <c r="G8" s="32" t="s">
        <v>604</v>
      </c>
    </row>
    <row r="9" spans="1:7" s="29" customFormat="1" ht="20.100000000000001" customHeight="1">
      <c r="B9" s="33"/>
      <c r="C9" s="34"/>
      <c r="D9" s="34"/>
      <c r="E9" s="34"/>
      <c r="F9" s="34"/>
      <c r="G9" s="35"/>
    </row>
    <row r="10" spans="1:7" s="29" customFormat="1" ht="20.100000000000001" customHeight="1">
      <c r="B10" s="33"/>
      <c r="C10" s="34"/>
      <c r="D10" s="34"/>
      <c r="E10" s="34"/>
      <c r="F10" s="34"/>
      <c r="G10" s="35"/>
    </row>
    <row r="11" spans="1:7" s="29" customFormat="1" ht="20.100000000000001" customHeight="1">
      <c r="A11" s="29">
        <v>2642</v>
      </c>
      <c r="B11" s="37" t="s">
        <v>605</v>
      </c>
      <c r="C11" s="38" t="s">
        <v>942</v>
      </c>
      <c r="D11" s="39"/>
      <c r="E11" s="40"/>
      <c r="F11" s="40" t="s">
        <v>605</v>
      </c>
      <c r="G11" s="41" t="s">
        <v>605</v>
      </c>
    </row>
    <row r="12" spans="1:7" s="29" customFormat="1" ht="20.100000000000001" customHeight="1">
      <c r="B12" s="37" t="s">
        <v>605</v>
      </c>
      <c r="C12" s="38" t="s">
        <v>943</v>
      </c>
      <c r="D12" s="39"/>
      <c r="E12" s="40"/>
      <c r="F12" s="40" t="s">
        <v>605</v>
      </c>
      <c r="G12" s="41" t="s">
        <v>605</v>
      </c>
    </row>
    <row r="13" spans="1:7" s="29" customFormat="1" ht="20.100000000000001" customHeight="1">
      <c r="A13" s="29">
        <v>2644</v>
      </c>
      <c r="B13" s="37" t="s">
        <v>605</v>
      </c>
      <c r="C13" s="38" t="s">
        <v>940</v>
      </c>
      <c r="D13" s="39"/>
      <c r="E13" s="40"/>
      <c r="F13" s="40" t="s">
        <v>605</v>
      </c>
      <c r="G13" s="41" t="s">
        <v>605</v>
      </c>
    </row>
    <row r="14" spans="1:7" s="29" customFormat="1" ht="47.4" customHeight="1">
      <c r="B14" s="37"/>
      <c r="C14" s="44" t="s">
        <v>13</v>
      </c>
      <c r="D14" s="39"/>
      <c r="E14" s="40"/>
      <c r="F14" s="40"/>
      <c r="G14" s="41"/>
    </row>
    <row r="15" spans="1:7" s="29" customFormat="1" ht="20.100000000000001" customHeight="1">
      <c r="B15" s="37"/>
      <c r="C15" s="38"/>
      <c r="D15" s="39"/>
      <c r="E15" s="40"/>
      <c r="F15" s="40"/>
      <c r="G15" s="41"/>
    </row>
    <row r="16" spans="1:7" s="29" customFormat="1" ht="20.100000000000001" customHeight="1">
      <c r="B16" s="37"/>
      <c r="C16" s="55" t="s">
        <v>944</v>
      </c>
      <c r="D16" s="39"/>
      <c r="E16" s="40"/>
      <c r="F16" s="40"/>
      <c r="G16" s="41"/>
    </row>
    <row r="17" spans="2:7" s="29" customFormat="1" ht="20.100000000000001" customHeight="1">
      <c r="B17" s="37"/>
      <c r="C17" s="55" t="s">
        <v>835</v>
      </c>
      <c r="D17" s="39"/>
      <c r="E17" s="40"/>
      <c r="F17" s="40"/>
      <c r="G17" s="41"/>
    </row>
    <row r="18" spans="2:7" s="29" customFormat="1" ht="20.100000000000001" customHeight="1">
      <c r="B18" s="37"/>
      <c r="C18" s="56" t="s">
        <v>945</v>
      </c>
      <c r="D18" s="39"/>
      <c r="E18" s="40"/>
      <c r="F18" s="40"/>
      <c r="G18" s="41"/>
    </row>
    <row r="19" spans="2:7" s="29" customFormat="1" ht="32.4" customHeight="1">
      <c r="B19" s="37"/>
      <c r="C19" s="57" t="s">
        <v>946</v>
      </c>
      <c r="D19" s="39"/>
      <c r="E19" s="40"/>
      <c r="F19" s="40"/>
      <c r="G19" s="41"/>
    </row>
    <row r="20" spans="2:7" s="29" customFormat="1" ht="36" customHeight="1">
      <c r="B20" s="37"/>
      <c r="C20" s="57" t="s">
        <v>947</v>
      </c>
      <c r="D20" s="39"/>
      <c r="E20" s="40"/>
      <c r="F20" s="40"/>
      <c r="G20" s="41"/>
    </row>
    <row r="21" spans="2:7" s="29" customFormat="1" ht="20.100000000000001" customHeight="1">
      <c r="B21" s="37"/>
      <c r="C21" s="57"/>
      <c r="D21" s="39"/>
      <c r="E21" s="40"/>
      <c r="F21" s="40"/>
      <c r="G21" s="41"/>
    </row>
    <row r="22" spans="2:7" s="29" customFormat="1" ht="20.100000000000001" customHeight="1">
      <c r="B22" s="37"/>
      <c r="C22" s="38"/>
      <c r="D22" s="39"/>
      <c r="E22" s="40"/>
      <c r="F22" s="40"/>
      <c r="G22" s="41"/>
    </row>
    <row r="23" spans="2:7" s="29" customFormat="1" ht="20.100000000000001" customHeight="1">
      <c r="B23" s="37"/>
      <c r="C23" s="55" t="s">
        <v>124</v>
      </c>
      <c r="D23" s="39"/>
      <c r="E23" s="40"/>
      <c r="F23" s="40"/>
      <c r="G23" s="41"/>
    </row>
    <row r="24" spans="2:7" s="29" customFormat="1" ht="20.100000000000001" customHeight="1">
      <c r="B24" s="37"/>
      <c r="C24" s="43"/>
      <c r="D24" s="39"/>
      <c r="E24" s="40"/>
      <c r="F24" s="40"/>
      <c r="G24" s="41"/>
    </row>
    <row r="25" spans="2:7" s="29" customFormat="1">
      <c r="B25" s="37"/>
      <c r="C25" s="42" t="s">
        <v>125</v>
      </c>
      <c r="D25" s="39"/>
      <c r="E25" s="40"/>
      <c r="F25" s="40"/>
      <c r="G25" s="41"/>
    </row>
    <row r="26" spans="2:7" s="29" customFormat="1" ht="20.100000000000001" customHeight="1">
      <c r="B26" s="37"/>
      <c r="C26" s="44"/>
      <c r="D26" s="39"/>
      <c r="E26" s="40"/>
      <c r="F26" s="40"/>
      <c r="G26" s="41"/>
    </row>
    <row r="27" spans="2:7" s="29" customFormat="1" ht="39.6">
      <c r="B27" s="37">
        <v>1</v>
      </c>
      <c r="C27" s="44" t="s">
        <v>126</v>
      </c>
      <c r="D27" s="39" t="s">
        <v>24</v>
      </c>
      <c r="E27" s="40">
        <v>417</v>
      </c>
      <c r="F27" s="40"/>
      <c r="G27" s="41"/>
    </row>
    <row r="28" spans="2:7" s="29" customFormat="1" ht="20.100000000000001" customHeight="1">
      <c r="B28" s="37"/>
      <c r="C28" s="44"/>
      <c r="D28" s="39"/>
      <c r="E28" s="40"/>
      <c r="F28" s="40"/>
      <c r="G28" s="41"/>
    </row>
    <row r="29" spans="2:7" s="29" customFormat="1" ht="20.100000000000001" customHeight="1">
      <c r="B29" s="37">
        <v>2</v>
      </c>
      <c r="C29" s="44" t="s">
        <v>127</v>
      </c>
      <c r="D29" s="39" t="s">
        <v>28</v>
      </c>
      <c r="E29" s="40">
        <v>2</v>
      </c>
      <c r="F29" s="40"/>
      <c r="G29" s="41"/>
    </row>
    <row r="30" spans="2:7" s="29" customFormat="1" ht="20.100000000000001" customHeight="1">
      <c r="B30" s="37"/>
      <c r="C30" s="44"/>
      <c r="D30" s="39"/>
      <c r="E30" s="40"/>
      <c r="F30" s="40"/>
      <c r="G30" s="41"/>
    </row>
    <row r="31" spans="2:7" s="29" customFormat="1" ht="20.100000000000001" customHeight="1">
      <c r="B31" s="37"/>
      <c r="C31" s="42" t="s">
        <v>128</v>
      </c>
      <c r="D31" s="39"/>
      <c r="E31" s="40"/>
      <c r="F31" s="40"/>
      <c r="G31" s="41"/>
    </row>
    <row r="32" spans="2:7" s="29" customFormat="1" ht="20.100000000000001" customHeight="1">
      <c r="B32" s="37"/>
      <c r="C32" s="44"/>
      <c r="D32" s="39"/>
      <c r="E32" s="40"/>
      <c r="F32" s="40"/>
      <c r="G32" s="41"/>
    </row>
    <row r="33" spans="1:7" s="29" customFormat="1" ht="20.100000000000001" customHeight="1">
      <c r="B33" s="37">
        <v>3</v>
      </c>
      <c r="C33" s="44" t="s">
        <v>129</v>
      </c>
      <c r="D33" s="39" t="s">
        <v>37</v>
      </c>
      <c r="E33" s="40">
        <v>150</v>
      </c>
      <c r="F33" s="40"/>
      <c r="G33" s="41"/>
    </row>
    <row r="34" spans="1:7" s="29" customFormat="1" ht="20.100000000000001" customHeight="1" thickBot="1">
      <c r="A34" s="45" t="s">
        <v>98</v>
      </c>
      <c r="B34" s="58"/>
      <c r="C34" s="59"/>
      <c r="D34" s="60"/>
      <c r="E34" s="61"/>
      <c r="F34" s="61"/>
      <c r="G34" s="62"/>
    </row>
    <row r="35" spans="1:7" s="29" customFormat="1" ht="27" customHeight="1" thickBot="1">
      <c r="A35" s="45"/>
      <c r="B35" s="193"/>
      <c r="C35" s="47" t="s">
        <v>726</v>
      </c>
      <c r="D35" s="48"/>
      <c r="E35" s="49"/>
      <c r="F35" s="49"/>
      <c r="G35" s="50"/>
    </row>
    <row r="36" spans="1:7" s="3" customFormat="1" ht="20.100000000000001" customHeight="1">
      <c r="A36" s="43" t="s">
        <v>99</v>
      </c>
      <c r="C36" s="216"/>
      <c r="D36" s="216"/>
      <c r="E36" s="216"/>
      <c r="F36" s="216"/>
      <c r="G36" s="216"/>
    </row>
    <row r="37" spans="1:7" ht="20.100000000000001" customHeight="1">
      <c r="A37" s="43"/>
      <c r="D37" s="52"/>
    </row>
    <row r="38" spans="1:7" ht="20.100000000000001" customHeight="1">
      <c r="A38" s="43" t="s">
        <v>100</v>
      </c>
      <c r="D38" s="52"/>
    </row>
    <row r="39" spans="1:7" ht="20.100000000000001" customHeight="1">
      <c r="A39" s="43"/>
      <c r="D39" s="52"/>
    </row>
    <row r="40" spans="1:7" ht="20.100000000000001" customHeight="1">
      <c r="A40" s="43" t="s">
        <v>101</v>
      </c>
      <c r="D40" s="52"/>
    </row>
    <row r="41" spans="1:7" ht="20.100000000000001" customHeight="1">
      <c r="A41" s="43"/>
      <c r="D41" s="52"/>
    </row>
    <row r="42" spans="1:7" ht="20.100000000000001" customHeight="1">
      <c r="A42" s="43" t="s">
        <v>102</v>
      </c>
      <c r="D42" s="52"/>
    </row>
    <row r="43" spans="1:7" ht="20.100000000000001" customHeight="1">
      <c r="A43" s="43"/>
      <c r="D43" s="52"/>
    </row>
    <row r="44" spans="1:7" ht="20.100000000000001" customHeight="1">
      <c r="A44" s="43" t="s">
        <v>103</v>
      </c>
      <c r="D44" s="52"/>
    </row>
    <row r="45" spans="1:7" ht="20.100000000000001" customHeight="1">
      <c r="A45" s="43"/>
      <c r="D45" s="52"/>
    </row>
    <row r="46" spans="1:7" ht="20.100000000000001" customHeight="1">
      <c r="A46" s="43" t="s">
        <v>104</v>
      </c>
      <c r="D46" s="52"/>
    </row>
    <row r="47" spans="1:7" ht="20.100000000000001" customHeight="1">
      <c r="A47" s="43"/>
      <c r="D47" s="52"/>
    </row>
    <row r="48" spans="1:7" ht="20.100000000000001" customHeight="1">
      <c r="A48" s="43" t="s">
        <v>105</v>
      </c>
      <c r="D48" s="52"/>
    </row>
    <row r="49" spans="1:4" ht="20.100000000000001" customHeight="1">
      <c r="A49" s="43"/>
      <c r="D49" s="52"/>
    </row>
    <row r="50" spans="1:4" ht="20.100000000000001" customHeight="1">
      <c r="A50" s="43" t="s">
        <v>106</v>
      </c>
      <c r="D50" s="52"/>
    </row>
    <row r="51" spans="1:4" ht="20.100000000000001" customHeight="1">
      <c r="A51" s="43"/>
      <c r="D51" s="52"/>
    </row>
    <row r="52" spans="1:4" ht="20.100000000000001" customHeight="1">
      <c r="A52" s="43" t="s">
        <v>107</v>
      </c>
      <c r="D52" s="52"/>
    </row>
    <row r="53" spans="1:4" ht="20.100000000000001" customHeight="1">
      <c r="A53" s="43"/>
      <c r="D53" s="52"/>
    </row>
    <row r="54" spans="1:4" ht="20.100000000000001" customHeight="1">
      <c r="A54" s="43" t="s">
        <v>108</v>
      </c>
      <c r="D54" s="52"/>
    </row>
    <row r="55" spans="1:4" ht="20.100000000000001" customHeight="1">
      <c r="A55" s="43"/>
      <c r="D55" s="52"/>
    </row>
    <row r="56" spans="1:4" ht="20.100000000000001" customHeight="1">
      <c r="A56" s="43" t="s">
        <v>109</v>
      </c>
      <c r="D56" s="52"/>
    </row>
    <row r="57" spans="1:4" ht="13.8">
      <c r="A57" s="43"/>
      <c r="D57" s="52"/>
    </row>
    <row r="58" spans="1:4" ht="110.4">
      <c r="A58" s="43" t="s">
        <v>110</v>
      </c>
      <c r="D58" s="52"/>
    </row>
    <row r="59" spans="1:4" ht="13.8">
      <c r="A59" s="43"/>
      <c r="D59" s="52"/>
    </row>
    <row r="60" spans="1:4" ht="82.8">
      <c r="A60" s="43" t="s">
        <v>111</v>
      </c>
      <c r="D60" s="52"/>
    </row>
    <row r="61" spans="1:4" ht="13.8">
      <c r="A61" s="43"/>
      <c r="D61" s="52"/>
    </row>
    <row r="62" spans="1:4" ht="55.2">
      <c r="A62" s="43" t="s">
        <v>108</v>
      </c>
      <c r="D62" s="52"/>
    </row>
    <row r="63" spans="1:4" ht="13.8">
      <c r="A63" s="43"/>
      <c r="D63" s="52"/>
    </row>
    <row r="64" spans="1:4" ht="409.6">
      <c r="A64" s="43" t="s">
        <v>112</v>
      </c>
      <c r="D64" s="52"/>
    </row>
    <row r="65" spans="1:4" ht="13.8">
      <c r="A65" s="43"/>
      <c r="D65" s="52"/>
    </row>
    <row r="66" spans="1:4" ht="27.6">
      <c r="A66" s="43" t="s">
        <v>113</v>
      </c>
      <c r="D66" s="52"/>
    </row>
    <row r="67" spans="1:4" ht="13.8">
      <c r="A67" s="43"/>
      <c r="D67" s="52"/>
    </row>
    <row r="68" spans="1:4" ht="345">
      <c r="A68" s="43" t="s">
        <v>114</v>
      </c>
      <c r="D68" s="52"/>
    </row>
    <row r="69" spans="1:4" ht="13.8">
      <c r="A69" s="43"/>
      <c r="D69" s="52"/>
    </row>
    <row r="70" spans="1:4" ht="41.4">
      <c r="A70" s="43" t="s">
        <v>115</v>
      </c>
      <c r="D70" s="52"/>
    </row>
    <row r="71" spans="1:4" ht="13.8">
      <c r="A71" s="43"/>
      <c r="D71" s="52"/>
    </row>
    <row r="72" spans="1:4" ht="82.8">
      <c r="A72" s="43" t="s">
        <v>116</v>
      </c>
      <c r="D72" s="52"/>
    </row>
    <row r="73" spans="1:4" ht="13.8">
      <c r="A73" s="43"/>
      <c r="D73" s="52"/>
    </row>
    <row r="74" spans="1:4" ht="96.6">
      <c r="A74" s="43" t="s">
        <v>117</v>
      </c>
      <c r="D74" s="52"/>
    </row>
    <row r="75" spans="1:4" ht="13.8">
      <c r="A75" s="43"/>
      <c r="D75" s="52"/>
    </row>
    <row r="76" spans="1:4" ht="41.4">
      <c r="A76" s="43" t="s">
        <v>118</v>
      </c>
      <c r="D76" s="52"/>
    </row>
    <row r="77" spans="1:4" ht="13.8">
      <c r="A77" s="43"/>
      <c r="D77" s="52"/>
    </row>
    <row r="78" spans="1:4" ht="303.60000000000002">
      <c r="A78" s="43" t="s">
        <v>119</v>
      </c>
      <c r="D78" s="52"/>
    </row>
    <row r="79" spans="1:4" ht="13.8">
      <c r="A79" s="43"/>
      <c r="D79" s="52"/>
    </row>
    <row r="80" spans="1:4" ht="96.6">
      <c r="A80" s="43" t="s">
        <v>120</v>
      </c>
      <c r="D80" s="52"/>
    </row>
    <row r="81" spans="1:4" ht="13.8">
      <c r="A81" s="43"/>
      <c r="D81" s="52"/>
    </row>
    <row r="82" spans="1:4" ht="138">
      <c r="A82" s="43" t="s">
        <v>121</v>
      </c>
      <c r="D82" s="52"/>
    </row>
    <row r="83" spans="1:4" ht="13.8">
      <c r="A83" s="43"/>
      <c r="D83" s="52"/>
    </row>
    <row r="84" spans="1:4" ht="82.8">
      <c r="A84" s="43" t="s">
        <v>122</v>
      </c>
      <c r="D84" s="52"/>
    </row>
    <row r="85" spans="1:4" ht="13.8">
      <c r="A85" s="43"/>
      <c r="D85" s="52"/>
    </row>
    <row r="86" spans="1:4" ht="220.8">
      <c r="A86" s="43" t="s">
        <v>123</v>
      </c>
      <c r="D86" s="52"/>
    </row>
  </sheetData>
  <mergeCells count="6">
    <mergeCell ref="C36:G36"/>
    <mergeCell ref="B2:G2"/>
    <mergeCell ref="B3:G3"/>
    <mergeCell ref="B4:G4"/>
    <mergeCell ref="B5:G5"/>
    <mergeCell ref="B6:G6"/>
  </mergeCells>
  <pageMargins left="0.7" right="0.7" top="0.75" bottom="0.75" header="0.3" footer="0.3"/>
  <pageSetup paperSize="9" scale="51"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ECA2C-C3DB-4223-8B29-4B23E6A60809}">
  <dimension ref="A2:G94"/>
  <sheetViews>
    <sheetView view="pageBreakPreview" topLeftCell="B1" zoomScale="96" zoomScaleNormal="100" zoomScaleSheetLayoutView="96" workbookViewId="0">
      <selection activeCell="F32" sqref="F32"/>
    </sheetView>
  </sheetViews>
  <sheetFormatPr defaultColWidth="9.109375" defaultRowHeight="13.2"/>
  <cols>
    <col min="1" max="1" width="5.44140625" style="52" hidden="1" customWidth="1"/>
    <col min="2" max="2" width="15.6640625" style="52" customWidth="1"/>
    <col min="3" max="3" width="69.21875" style="52" customWidth="1"/>
    <col min="4" max="5" width="15.6640625" style="19" customWidth="1"/>
    <col min="6" max="6" width="22.88671875" style="19" customWidth="1"/>
    <col min="7" max="7" width="25.5546875" style="19" customWidth="1"/>
    <col min="8" max="16384" width="9.109375" style="52"/>
  </cols>
  <sheetData>
    <row r="2" spans="1:7" s="3" customFormat="1" ht="20.100000000000001" customHeight="1">
      <c r="B2" s="213" t="str">
        <f>Foundations!B2</f>
        <v>Ntabankulu Local Municipality</v>
      </c>
      <c r="C2" s="213"/>
      <c r="D2" s="213"/>
      <c r="E2" s="213"/>
      <c r="F2" s="213"/>
      <c r="G2" s="213"/>
    </row>
    <row r="3" spans="1:7" s="3" customFormat="1" ht="20.100000000000001" customHeight="1">
      <c r="B3" s="213"/>
      <c r="C3" s="213"/>
      <c r="D3" s="213"/>
      <c r="E3" s="213"/>
      <c r="F3" s="213"/>
      <c r="G3" s="213"/>
    </row>
    <row r="4" spans="1:7" s="3" customFormat="1" ht="20.100000000000001" customHeight="1">
      <c r="B4" s="213" t="str">
        <f>Foundations!B4</f>
        <v>CONSTRUCTION OF RHWANTSANA COMMUNITY HALL IN WARD 04</v>
      </c>
      <c r="C4" s="213"/>
      <c r="D4" s="213"/>
      <c r="E4" s="213"/>
      <c r="F4" s="213"/>
      <c r="G4" s="213"/>
    </row>
    <row r="5" spans="1:7" s="3" customFormat="1" ht="20.100000000000001" customHeight="1">
      <c r="B5" s="213"/>
      <c r="C5" s="213"/>
      <c r="D5" s="213"/>
      <c r="E5" s="213"/>
      <c r="F5" s="213"/>
      <c r="G5" s="213"/>
    </row>
    <row r="6" spans="1:7" s="3" customFormat="1" ht="20.100000000000001" customHeight="1">
      <c r="B6" s="215" t="s">
        <v>948</v>
      </c>
      <c r="C6" s="215"/>
      <c r="D6" s="215"/>
      <c r="E6" s="215"/>
      <c r="F6" s="215"/>
      <c r="G6" s="215"/>
    </row>
    <row r="7" spans="1:7" s="3" customFormat="1" ht="20.100000000000001" customHeight="1" thickBot="1">
      <c r="D7" s="13"/>
      <c r="E7" s="13"/>
      <c r="F7" s="13"/>
      <c r="G7" s="19"/>
    </row>
    <row r="8" spans="1:7" s="29" customFormat="1" ht="39.9" customHeight="1" thickBot="1">
      <c r="B8" s="30" t="s">
        <v>602</v>
      </c>
      <c r="C8" s="31" t="s">
        <v>603</v>
      </c>
      <c r="D8" s="31" t="s">
        <v>575</v>
      </c>
      <c r="E8" s="31" t="s">
        <v>1</v>
      </c>
      <c r="F8" s="31" t="s">
        <v>2</v>
      </c>
      <c r="G8" s="32" t="s">
        <v>604</v>
      </c>
    </row>
    <row r="9" spans="1:7" s="29" customFormat="1" ht="20.100000000000001" customHeight="1">
      <c r="B9" s="33"/>
      <c r="C9" s="34"/>
      <c r="D9" s="34"/>
      <c r="E9" s="34"/>
      <c r="F9" s="34"/>
      <c r="G9" s="35"/>
    </row>
    <row r="10" spans="1:7" s="29" customFormat="1" ht="20.100000000000001" customHeight="1">
      <c r="B10" s="33"/>
      <c r="C10" s="34"/>
      <c r="D10" s="34"/>
      <c r="E10" s="34"/>
      <c r="F10" s="34"/>
      <c r="G10" s="35"/>
    </row>
    <row r="11" spans="1:7" s="29" customFormat="1" ht="20.100000000000001" customHeight="1">
      <c r="A11" s="29">
        <v>2642</v>
      </c>
      <c r="B11" s="37" t="s">
        <v>605</v>
      </c>
      <c r="C11" s="38" t="s">
        <v>949</v>
      </c>
      <c r="D11" s="39"/>
      <c r="E11" s="40"/>
      <c r="F11" s="40" t="s">
        <v>605</v>
      </c>
      <c r="G11" s="41" t="s">
        <v>605</v>
      </c>
    </row>
    <row r="12" spans="1:7" s="29" customFormat="1" ht="20.100000000000001" customHeight="1">
      <c r="B12" s="37" t="s">
        <v>605</v>
      </c>
      <c r="C12" s="38" t="s">
        <v>950</v>
      </c>
      <c r="D12" s="39"/>
      <c r="E12" s="40"/>
      <c r="F12" s="40" t="s">
        <v>605</v>
      </c>
      <c r="G12" s="41" t="s">
        <v>605</v>
      </c>
    </row>
    <row r="13" spans="1:7" s="29" customFormat="1" ht="20.100000000000001" customHeight="1">
      <c r="A13" s="29">
        <v>2644</v>
      </c>
      <c r="B13" s="37" t="s">
        <v>605</v>
      </c>
      <c r="C13" s="38" t="s">
        <v>582</v>
      </c>
      <c r="D13" s="39"/>
      <c r="E13" s="40"/>
      <c r="F13" s="40" t="s">
        <v>605</v>
      </c>
      <c r="G13" s="41" t="s">
        <v>605</v>
      </c>
    </row>
    <row r="14" spans="1:7" s="29" customFormat="1" ht="20.100000000000001" customHeight="1">
      <c r="B14" s="37"/>
      <c r="C14" s="38"/>
      <c r="D14" s="39"/>
      <c r="E14" s="40"/>
      <c r="F14" s="40"/>
      <c r="G14" s="41"/>
    </row>
    <row r="15" spans="1:7" s="29" customFormat="1" ht="20.100000000000001" customHeight="1">
      <c r="B15" s="37"/>
      <c r="C15" s="55" t="s">
        <v>944</v>
      </c>
      <c r="D15" s="39"/>
      <c r="E15" s="40"/>
      <c r="F15" s="40"/>
      <c r="G15" s="41"/>
    </row>
    <row r="16" spans="1:7" s="29" customFormat="1" ht="20.100000000000001" customHeight="1">
      <c r="B16" s="37"/>
      <c r="C16" s="55" t="s">
        <v>835</v>
      </c>
      <c r="D16" s="39"/>
      <c r="E16" s="40"/>
      <c r="F16" s="40"/>
      <c r="G16" s="41"/>
    </row>
    <row r="17" spans="2:7" s="29" customFormat="1" ht="20.100000000000001" customHeight="1">
      <c r="B17" s="37"/>
      <c r="C17" s="56"/>
      <c r="D17" s="39"/>
      <c r="E17" s="40"/>
      <c r="F17" s="40"/>
      <c r="G17" s="41"/>
    </row>
    <row r="18" spans="2:7" s="29" customFormat="1" ht="20.100000000000001" customHeight="1">
      <c r="B18" s="37"/>
      <c r="C18" s="56"/>
      <c r="D18" s="39"/>
      <c r="E18" s="40"/>
      <c r="F18" s="40"/>
      <c r="G18" s="41"/>
    </row>
    <row r="19" spans="2:7" s="29" customFormat="1" ht="20.100000000000001" customHeight="1">
      <c r="B19" s="37"/>
      <c r="C19" s="55" t="s">
        <v>131</v>
      </c>
      <c r="D19" s="39"/>
      <c r="E19" s="40"/>
      <c r="F19" s="40"/>
      <c r="G19" s="41"/>
    </row>
    <row r="20" spans="2:7" s="29" customFormat="1" ht="20.100000000000001" customHeight="1">
      <c r="B20" s="37"/>
      <c r="C20" s="56" t="s">
        <v>288</v>
      </c>
      <c r="D20" s="39"/>
      <c r="E20" s="40"/>
      <c r="F20" s="40"/>
      <c r="G20" s="41"/>
    </row>
    <row r="21" spans="2:7" s="29" customFormat="1" ht="20.100000000000001" customHeight="1">
      <c r="B21" s="37"/>
      <c r="C21" s="43"/>
      <c r="D21" s="39"/>
      <c r="E21" s="40"/>
      <c r="F21" s="40"/>
      <c r="G21" s="41"/>
    </row>
    <row r="22" spans="2:7" s="29" customFormat="1" ht="20.100000000000001" customHeight="1">
      <c r="B22" s="37"/>
      <c r="C22" s="44" t="s">
        <v>289</v>
      </c>
      <c r="D22" s="39" t="s">
        <v>28</v>
      </c>
      <c r="E22" s="40">
        <v>15</v>
      </c>
      <c r="F22" s="40"/>
      <c r="G22" s="41"/>
    </row>
    <row r="23" spans="2:7" s="29" customFormat="1" ht="20.100000000000001" customHeight="1">
      <c r="B23" s="37"/>
      <c r="C23" s="44" t="s">
        <v>290</v>
      </c>
      <c r="D23" s="39" t="s">
        <v>28</v>
      </c>
      <c r="E23" s="40">
        <v>5</v>
      </c>
      <c r="F23" s="40"/>
      <c r="G23" s="41"/>
    </row>
    <row r="24" spans="2:7" s="29" customFormat="1" ht="20.100000000000001" customHeight="1">
      <c r="B24" s="37"/>
      <c r="C24" s="43"/>
      <c r="D24" s="39"/>
      <c r="E24" s="40"/>
      <c r="F24" s="40"/>
      <c r="G24" s="41"/>
    </row>
    <row r="25" spans="2:7" s="29" customFormat="1" ht="20.100000000000001" customHeight="1">
      <c r="B25" s="37"/>
      <c r="C25" s="56" t="s">
        <v>113</v>
      </c>
      <c r="D25" s="39"/>
      <c r="E25" s="40"/>
      <c r="F25" s="40"/>
      <c r="G25" s="41"/>
    </row>
    <row r="26" spans="2:7" s="29" customFormat="1" ht="20.100000000000001" customHeight="1">
      <c r="B26" s="37"/>
      <c r="C26" s="43"/>
      <c r="D26" s="39"/>
      <c r="E26" s="40"/>
      <c r="F26" s="40"/>
      <c r="G26" s="41"/>
    </row>
    <row r="27" spans="2:7" s="29" customFormat="1" ht="20.100000000000001" customHeight="1">
      <c r="B27" s="37"/>
      <c r="C27" s="44" t="s">
        <v>295</v>
      </c>
      <c r="D27" s="39" t="s">
        <v>28</v>
      </c>
      <c r="E27" s="40">
        <v>8</v>
      </c>
      <c r="F27" s="40"/>
      <c r="G27" s="41"/>
    </row>
    <row r="28" spans="2:7" s="29" customFormat="1" ht="20.100000000000001" customHeight="1">
      <c r="B28" s="37"/>
      <c r="C28" s="44" t="s">
        <v>296</v>
      </c>
      <c r="D28" s="39" t="s">
        <v>28</v>
      </c>
      <c r="E28" s="40">
        <v>10</v>
      </c>
      <c r="F28" s="40"/>
      <c r="G28" s="41"/>
    </row>
    <row r="29" spans="2:7" s="29" customFormat="1" ht="20.100000000000001" customHeight="1">
      <c r="B29" s="37"/>
      <c r="C29" s="43"/>
      <c r="D29" s="39"/>
      <c r="E29" s="40"/>
      <c r="F29" s="40"/>
      <c r="G29" s="41"/>
    </row>
    <row r="30" spans="2:7" s="29" customFormat="1" ht="20.100000000000001" customHeight="1">
      <c r="B30" s="37"/>
      <c r="C30" s="55" t="s">
        <v>133</v>
      </c>
      <c r="D30" s="39"/>
      <c r="E30" s="40"/>
      <c r="F30" s="40"/>
      <c r="G30" s="41"/>
    </row>
    <row r="31" spans="2:7" s="29" customFormat="1" ht="20.100000000000001" customHeight="1">
      <c r="B31" s="37"/>
      <c r="C31" s="43"/>
      <c r="D31" s="39"/>
      <c r="E31" s="40"/>
      <c r="F31" s="40"/>
      <c r="G31" s="41"/>
    </row>
    <row r="32" spans="2:7" s="29" customFormat="1" ht="20.100000000000001" customHeight="1">
      <c r="B32" s="37"/>
      <c r="C32" s="56" t="s">
        <v>952</v>
      </c>
      <c r="D32" s="39"/>
      <c r="E32" s="40"/>
      <c r="F32" s="40"/>
      <c r="G32" s="41"/>
    </row>
    <row r="33" spans="1:7" s="29" customFormat="1" ht="20.100000000000001" customHeight="1">
      <c r="B33" s="37"/>
      <c r="C33" s="43"/>
      <c r="D33" s="39"/>
      <c r="E33" s="40"/>
      <c r="F33" s="40"/>
      <c r="G33" s="41"/>
    </row>
    <row r="34" spans="1:7" s="29" customFormat="1" ht="39.6">
      <c r="B34" s="37"/>
      <c r="C34" s="44" t="s">
        <v>951</v>
      </c>
      <c r="D34" s="39" t="s">
        <v>28</v>
      </c>
      <c r="E34" s="40">
        <v>5</v>
      </c>
      <c r="F34" s="40"/>
      <c r="G34" s="41"/>
    </row>
    <row r="35" spans="1:7" s="29" customFormat="1">
      <c r="B35" s="37"/>
      <c r="C35" s="44"/>
      <c r="D35" s="39"/>
      <c r="E35" s="40"/>
      <c r="F35" s="40"/>
      <c r="G35" s="41"/>
    </row>
    <row r="36" spans="1:7" s="29" customFormat="1">
      <c r="B36" s="37"/>
      <c r="C36" s="42" t="s">
        <v>953</v>
      </c>
      <c r="D36" s="39"/>
      <c r="E36" s="40"/>
      <c r="F36" s="40"/>
      <c r="G36" s="41"/>
    </row>
    <row r="37" spans="1:7" s="29" customFormat="1" ht="28.8" customHeight="1">
      <c r="B37" s="37"/>
      <c r="C37" s="44" t="s">
        <v>954</v>
      </c>
      <c r="D37" s="39" t="s">
        <v>28</v>
      </c>
      <c r="E37" s="40">
        <v>5</v>
      </c>
      <c r="F37" s="40"/>
      <c r="G37" s="41"/>
    </row>
    <row r="38" spans="1:7" s="29" customFormat="1" ht="28.8" customHeight="1">
      <c r="B38" s="37"/>
      <c r="C38" s="44"/>
      <c r="D38" s="39"/>
      <c r="E38" s="40"/>
      <c r="F38" s="40"/>
      <c r="G38" s="41"/>
    </row>
    <row r="39" spans="1:7" s="29" customFormat="1" ht="20.100000000000001" customHeight="1">
      <c r="B39" s="37"/>
      <c r="C39" s="56" t="s">
        <v>955</v>
      </c>
      <c r="D39" s="39"/>
      <c r="E39" s="40"/>
      <c r="F39" s="40"/>
      <c r="G39" s="41"/>
    </row>
    <row r="40" spans="1:7" s="29" customFormat="1" ht="13.8">
      <c r="B40" s="37"/>
      <c r="C40" s="43"/>
      <c r="D40" s="39"/>
      <c r="E40" s="40"/>
      <c r="F40" s="40"/>
      <c r="G40" s="41"/>
    </row>
    <row r="41" spans="1:7" s="29" customFormat="1" ht="20.100000000000001" customHeight="1">
      <c r="B41" s="37"/>
      <c r="C41" s="44" t="s">
        <v>956</v>
      </c>
      <c r="D41" s="39" t="s">
        <v>28</v>
      </c>
      <c r="E41" s="40">
        <v>5</v>
      </c>
      <c r="F41" s="40"/>
      <c r="G41" s="41"/>
    </row>
    <row r="42" spans="1:7" s="29" customFormat="1" ht="20.100000000000001" customHeight="1" thickBot="1">
      <c r="B42" s="37"/>
      <c r="C42" s="44"/>
      <c r="D42" s="39"/>
      <c r="E42" s="40"/>
      <c r="F42" s="40"/>
      <c r="G42" s="41"/>
    </row>
    <row r="43" spans="1:7" s="29" customFormat="1" ht="20.100000000000001" customHeight="1" thickBot="1">
      <c r="A43" s="45"/>
      <c r="B43" s="46"/>
      <c r="C43" s="47" t="s">
        <v>726</v>
      </c>
      <c r="D43" s="48"/>
      <c r="E43" s="49"/>
      <c r="F43" s="49"/>
      <c r="G43" s="50"/>
    </row>
    <row r="44" spans="1:7" s="3" customFormat="1" ht="20.100000000000001" customHeight="1">
      <c r="A44" s="43" t="s">
        <v>99</v>
      </c>
      <c r="C44" s="216"/>
      <c r="D44" s="216"/>
      <c r="E44" s="216"/>
      <c r="F44" s="216"/>
      <c r="G44" s="216"/>
    </row>
    <row r="45" spans="1:7" ht="20.100000000000001" customHeight="1">
      <c r="A45" s="43"/>
      <c r="D45" s="52"/>
    </row>
    <row r="46" spans="1:7" ht="20.100000000000001" customHeight="1">
      <c r="A46" s="43" t="s">
        <v>100</v>
      </c>
      <c r="D46" s="52"/>
    </row>
    <row r="47" spans="1:7" ht="20.100000000000001" customHeight="1">
      <c r="A47" s="43"/>
      <c r="D47" s="52"/>
    </row>
    <row r="48" spans="1:7" ht="20.100000000000001" customHeight="1">
      <c r="A48" s="43" t="s">
        <v>101</v>
      </c>
      <c r="D48" s="52"/>
    </row>
    <row r="49" spans="1:4" ht="20.100000000000001" customHeight="1">
      <c r="A49" s="43"/>
      <c r="D49" s="52"/>
    </row>
    <row r="50" spans="1:4" ht="20.100000000000001" customHeight="1">
      <c r="A50" s="43" t="s">
        <v>102</v>
      </c>
      <c r="D50" s="52"/>
    </row>
    <row r="51" spans="1:4" ht="20.100000000000001" customHeight="1">
      <c r="A51" s="43"/>
      <c r="D51" s="52"/>
    </row>
    <row r="52" spans="1:4" ht="20.100000000000001" customHeight="1">
      <c r="A52" s="43" t="s">
        <v>103</v>
      </c>
      <c r="D52" s="52"/>
    </row>
    <row r="53" spans="1:4" ht="20.100000000000001" customHeight="1">
      <c r="A53" s="43"/>
      <c r="D53" s="52"/>
    </row>
    <row r="54" spans="1:4" ht="20.100000000000001" customHeight="1">
      <c r="A54" s="43" t="s">
        <v>104</v>
      </c>
      <c r="D54" s="52"/>
    </row>
    <row r="55" spans="1:4" ht="20.100000000000001" customHeight="1">
      <c r="A55" s="43"/>
      <c r="D55" s="52"/>
    </row>
    <row r="56" spans="1:4" ht="20.100000000000001" customHeight="1">
      <c r="A56" s="43" t="s">
        <v>105</v>
      </c>
      <c r="D56" s="52"/>
    </row>
    <row r="57" spans="1:4" ht="20.100000000000001" customHeight="1">
      <c r="A57" s="43"/>
      <c r="D57" s="52"/>
    </row>
    <row r="58" spans="1:4" ht="20.100000000000001" customHeight="1">
      <c r="A58" s="43" t="s">
        <v>106</v>
      </c>
      <c r="D58" s="52"/>
    </row>
    <row r="59" spans="1:4" ht="20.100000000000001" customHeight="1">
      <c r="A59" s="43"/>
      <c r="D59" s="52"/>
    </row>
    <row r="60" spans="1:4" ht="20.100000000000001" customHeight="1">
      <c r="A60" s="43" t="s">
        <v>107</v>
      </c>
      <c r="D60" s="52"/>
    </row>
    <row r="61" spans="1:4" ht="20.100000000000001" customHeight="1">
      <c r="A61" s="43"/>
      <c r="D61" s="52"/>
    </row>
    <row r="62" spans="1:4" ht="20.100000000000001" customHeight="1">
      <c r="A62" s="43" t="s">
        <v>108</v>
      </c>
      <c r="D62" s="52"/>
    </row>
    <row r="63" spans="1:4" ht="20.100000000000001" customHeight="1">
      <c r="A63" s="43"/>
      <c r="D63" s="52"/>
    </row>
    <row r="64" spans="1:4" ht="20.100000000000001" customHeight="1">
      <c r="A64" s="43" t="s">
        <v>109</v>
      </c>
      <c r="D64" s="52"/>
    </row>
    <row r="65" spans="1:4" ht="13.8">
      <c r="A65" s="43"/>
      <c r="D65" s="52"/>
    </row>
    <row r="66" spans="1:4" ht="110.4">
      <c r="A66" s="43" t="s">
        <v>110</v>
      </c>
      <c r="D66" s="52"/>
    </row>
    <row r="67" spans="1:4" ht="13.8">
      <c r="A67" s="43"/>
      <c r="D67" s="52"/>
    </row>
    <row r="68" spans="1:4" ht="82.8">
      <c r="A68" s="43" t="s">
        <v>111</v>
      </c>
      <c r="D68" s="52"/>
    </row>
    <row r="69" spans="1:4" ht="13.8">
      <c r="A69" s="43"/>
      <c r="D69" s="52"/>
    </row>
    <row r="70" spans="1:4" ht="55.2">
      <c r="A70" s="43" t="s">
        <v>108</v>
      </c>
      <c r="D70" s="52"/>
    </row>
    <row r="71" spans="1:4" ht="13.8">
      <c r="A71" s="43"/>
      <c r="D71" s="52"/>
    </row>
    <row r="72" spans="1:4" ht="409.6">
      <c r="A72" s="43" t="s">
        <v>112</v>
      </c>
      <c r="D72" s="52"/>
    </row>
    <row r="73" spans="1:4" ht="13.8">
      <c r="A73" s="43"/>
      <c r="D73" s="52"/>
    </row>
    <row r="74" spans="1:4" ht="27.6">
      <c r="A74" s="43" t="s">
        <v>113</v>
      </c>
      <c r="D74" s="52"/>
    </row>
    <row r="75" spans="1:4" ht="13.8">
      <c r="A75" s="43"/>
      <c r="D75" s="52"/>
    </row>
    <row r="76" spans="1:4" ht="345">
      <c r="A76" s="43" t="s">
        <v>114</v>
      </c>
      <c r="D76" s="52"/>
    </row>
    <row r="77" spans="1:4" ht="13.8">
      <c r="A77" s="43"/>
      <c r="D77" s="52"/>
    </row>
    <row r="78" spans="1:4" ht="41.4">
      <c r="A78" s="43" t="s">
        <v>115</v>
      </c>
      <c r="D78" s="52"/>
    </row>
    <row r="79" spans="1:4" ht="13.8">
      <c r="A79" s="43"/>
      <c r="D79" s="52"/>
    </row>
    <row r="80" spans="1:4" ht="82.8">
      <c r="A80" s="43" t="s">
        <v>116</v>
      </c>
      <c r="D80" s="52"/>
    </row>
    <row r="81" spans="1:4" ht="13.8">
      <c r="A81" s="43"/>
      <c r="D81" s="52"/>
    </row>
    <row r="82" spans="1:4" ht="96.6">
      <c r="A82" s="43" t="s">
        <v>117</v>
      </c>
      <c r="D82" s="52"/>
    </row>
    <row r="83" spans="1:4" ht="13.8">
      <c r="A83" s="43"/>
      <c r="D83" s="52"/>
    </row>
    <row r="84" spans="1:4" ht="41.4">
      <c r="A84" s="43" t="s">
        <v>118</v>
      </c>
      <c r="D84" s="52"/>
    </row>
    <row r="85" spans="1:4" ht="13.8">
      <c r="A85" s="43"/>
      <c r="D85" s="52"/>
    </row>
    <row r="86" spans="1:4" ht="303.60000000000002">
      <c r="A86" s="43" t="s">
        <v>119</v>
      </c>
      <c r="D86" s="52"/>
    </row>
    <row r="87" spans="1:4" ht="13.8">
      <c r="A87" s="43"/>
      <c r="D87" s="52"/>
    </row>
    <row r="88" spans="1:4" ht="96.6">
      <c r="A88" s="43" t="s">
        <v>120</v>
      </c>
      <c r="D88" s="52"/>
    </row>
    <row r="89" spans="1:4" ht="13.8">
      <c r="A89" s="43"/>
      <c r="D89" s="52"/>
    </row>
    <row r="90" spans="1:4" ht="138">
      <c r="A90" s="43" t="s">
        <v>121</v>
      </c>
      <c r="D90" s="52"/>
    </row>
    <row r="91" spans="1:4" ht="13.8">
      <c r="A91" s="43"/>
      <c r="D91" s="52"/>
    </row>
    <row r="92" spans="1:4" ht="82.8">
      <c r="A92" s="43" t="s">
        <v>122</v>
      </c>
      <c r="D92" s="52"/>
    </row>
    <row r="93" spans="1:4" ht="13.8">
      <c r="A93" s="43"/>
      <c r="D93" s="52"/>
    </row>
    <row r="94" spans="1:4" ht="220.8">
      <c r="A94" s="43" t="s">
        <v>123</v>
      </c>
      <c r="D94" s="52"/>
    </row>
  </sheetData>
  <mergeCells count="6">
    <mergeCell ref="C44:G44"/>
    <mergeCell ref="B2:G2"/>
    <mergeCell ref="B3:G3"/>
    <mergeCell ref="B4:G4"/>
    <mergeCell ref="B5:G5"/>
    <mergeCell ref="B6:G6"/>
  </mergeCells>
  <pageMargins left="0.7" right="0.7" top="0.75" bottom="0.75" header="0.3" footer="0.3"/>
  <pageSetup paperSize="9" scale="5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7</vt:i4>
      </vt:variant>
    </vt:vector>
  </HeadingPairs>
  <TitlesOfParts>
    <vt:vector size="25" baseType="lpstr">
      <vt:lpstr>Preliminaries</vt:lpstr>
      <vt:lpstr>Foundations</vt:lpstr>
      <vt:lpstr>Concrete, Formwork and Reinforc</vt:lpstr>
      <vt:lpstr>Masonry</vt:lpstr>
      <vt:lpstr>Waterproofing</vt:lpstr>
      <vt:lpstr>Roof covering</vt:lpstr>
      <vt:lpstr>Carpentry </vt:lpstr>
      <vt:lpstr>Ceilings, Partitions and Access</vt:lpstr>
      <vt:lpstr>Ironmongery</vt:lpstr>
      <vt:lpstr>Metalworks</vt:lpstr>
      <vt:lpstr>Plaster</vt:lpstr>
      <vt:lpstr>Tiling</vt:lpstr>
      <vt:lpstr>Plumbing and Drainage</vt:lpstr>
      <vt:lpstr>Paiting</vt:lpstr>
      <vt:lpstr>Pit Toilet</vt:lpstr>
      <vt:lpstr>Electrical BoQ</vt:lpstr>
      <vt:lpstr>Provisional Sums</vt:lpstr>
      <vt:lpstr>Hall Summary</vt:lpstr>
      <vt:lpstr>'Ceilings, Partitions and Access'!Print_Area</vt:lpstr>
      <vt:lpstr>'Electrical BoQ'!Print_Area</vt:lpstr>
      <vt:lpstr>'Hall Summary'!Print_Area</vt:lpstr>
      <vt:lpstr>Ironmongery!Print_Area</vt:lpstr>
      <vt:lpstr>Preliminaries!Print_Area</vt:lpstr>
      <vt:lpstr>'Provisional Sums'!Print_Area</vt:lpstr>
      <vt:lpstr>Tiling!Print_Area</vt:lpstr>
    </vt:vector>
  </TitlesOfParts>
  <Company>New Dimension Computing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Chaplin</dc:creator>
  <cp:lastModifiedBy>Sibongile Diko</cp:lastModifiedBy>
  <cp:lastPrinted>2025-06-11T10:56:06Z</cp:lastPrinted>
  <dcterms:created xsi:type="dcterms:W3CDTF">2006-11-20T12:26:22Z</dcterms:created>
  <dcterms:modified xsi:type="dcterms:W3CDTF">2026-04-15T04:36:04Z</dcterms:modified>
</cp:coreProperties>
</file>